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i su C\ANTIBLASTICI\2022 - Mepa deserti ANTIBLASTICI scad 31.5\2024-ABS 4065 del 31.01.24_CI_AMI ALLESTIMENTI FARMACI ONCO-EMATOLOGICI\"/>
    </mc:Choice>
  </mc:AlternateContent>
  <xr:revisionPtr revIDLastSave="0" documentId="8_{B6096838-EC0E-4FA1-8910-AC9F63E60FFB}" xr6:coauthVersionLast="47" xr6:coauthVersionMax="47" xr10:uidLastSave="{00000000-0000-0000-0000-000000000000}"/>
  <bookViews>
    <workbookView xWindow="-120" yWindow="-120" windowWidth="29040" windowHeight="15720" xr2:uid="{C60D0557-88DB-444F-8453-8E2B613D4BAA}"/>
  </bookViews>
  <sheets>
    <sheet name="aff.to SPMED" sheetId="1" r:id="rId1"/>
  </sheets>
  <externalReferences>
    <externalReference r:id="rId2"/>
  </externalReferences>
  <definedNames>
    <definedName name="_DAT7">'[1]CODICI AB MEDICA'!#REF!</definedName>
    <definedName name="_xlnm.Print_Area" localSheetId="0">'aff.to SPMED'!$A$1:$O$11</definedName>
    <definedName name="_xlnm.Print_Titles" localSheetId="0">'aff.to SPMED'!$1:$1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I11" i="1"/>
  <c r="O10" i="1"/>
  <c r="I10" i="1"/>
  <c r="O8" i="1"/>
  <c r="I8" i="1"/>
  <c r="O7" i="1"/>
  <c r="I7" i="1"/>
  <c r="O6" i="1"/>
  <c r="I6" i="1"/>
  <c r="O5" i="1"/>
  <c r="I5" i="1"/>
  <c r="O4" i="1"/>
  <c r="I4" i="1"/>
  <c r="O3" i="1"/>
  <c r="I3" i="1"/>
  <c r="O2" i="1"/>
</calcChain>
</file>

<file path=xl/sharedStrings.xml><?xml version="1.0" encoding="utf-8"?>
<sst xmlns="http://schemas.openxmlformats.org/spreadsheetml/2006/main" count="50" uniqueCount="42">
  <si>
    <t>LOTTO</t>
  </si>
  <si>
    <t>Descrizione</t>
  </si>
  <si>
    <t>rif.</t>
  </si>
  <si>
    <t>DESCRIZIONE RIFERIMENTI PER SINGOLO LOTTO</t>
  </si>
  <si>
    <t>U.M.</t>
  </si>
  <si>
    <t>Fabbisogno biennale</t>
  </si>
  <si>
    <t>BASE ASTA UdM</t>
  </si>
  <si>
    <t>IMPORTO BIENNALE A BASE D'ASTA</t>
  </si>
  <si>
    <t>CIG</t>
  </si>
  <si>
    <r>
      <t xml:space="preserve">denominazione commerciale e codice prodotto                  </t>
    </r>
    <r>
      <rPr>
        <b/>
        <i/>
        <sz val="12"/>
        <rFont val="Calibri"/>
        <family val="2"/>
        <scheme val="minor"/>
      </rPr>
      <t xml:space="preserve"> (da compilare a cura della ditta concorrente)</t>
    </r>
  </si>
  <si>
    <t>cod</t>
  </si>
  <si>
    <t>desc</t>
  </si>
  <si>
    <t>pu</t>
  </si>
  <si>
    <t>importo biennale offerto</t>
  </si>
  <si>
    <t>SIRINGA MONOUSO LUER-LOCK  CON ATTACCO CENTRALE</t>
  </si>
  <si>
    <t>Siringa monouso in polipropilene sterile, apirogene, trasparente con attacco luer lock, priva di lattice e con le seguenti caratteristiche: l' estremità interna dello stantuffo deve essere munita di un anello o di una capsula di gomma, privi di lattice, tali da garantire la scorrevolezza costante e la tenuta perfetta; deve essere provvista di fermo a fine corsa per evitare la fuoriuscita del pistone; il pistone spinto fino in fondo non deve lasciare liquido residuo dentro il cilindro; il cilindro deve essere trasparente e riportare una scala graduata stampata o incisa all'esterno chiara, resistente ed affidabile e conforme alle norme internazionali; le alette devono essere robustre e larghe per consentire una buona presa durante le operazioni di preparazione.  Confezione singola, sterile, monouso.</t>
  </si>
  <si>
    <t>ZF73B66F11</t>
  </si>
  <si>
    <t>INJ/LIGHT SIRINGA MONOUSO SENZA AGO CON CONO LUER LOCK</t>
  </si>
  <si>
    <t>capacità 2,5/3 ml graduata 0,1 ml</t>
  </si>
  <si>
    <t>PZ</t>
  </si>
  <si>
    <t xml:space="preserve">33LL 	3 ml 	0,1 ml </t>
  </si>
  <si>
    <t>capacità 5 ml graduata 0.1 ml o 0.2 ml</t>
  </si>
  <si>
    <t xml:space="preserve">55LL 	5 ml 	0,2 ml </t>
  </si>
  <si>
    <t>capacità 10 ml graduata 0.2 ml</t>
  </si>
  <si>
    <t xml:space="preserve">10LL 	10 ml 	0,2 ml </t>
  </si>
  <si>
    <t>capacità 20 ml graduata 1 ml</t>
  </si>
  <si>
    <t xml:space="preserve">20LL 	20 ml 	1 ml </t>
  </si>
  <si>
    <t>capacità 30 ml graduata 1 ml</t>
  </si>
  <si>
    <t xml:space="preserve">30LL 	30 ml 	1 ml </t>
  </si>
  <si>
    <t>capacità 50/60  ml graduata 1 ml</t>
  </si>
  <si>
    <t xml:space="preserve">60LL 	60 ml 	1 ml </t>
  </si>
  <si>
    <t>SIRINGA MONOUSO LUER-LOCK  CON ATTACCO CENTRALE  DA 1 ML</t>
  </si>
  <si>
    <t>La siringa da 1 ml deve avere le caratteristiche ed i requisiti del lotto 17 e deve essere priva di silicone per consentire la somministrazione di bevacizuamb intravitreale.</t>
  </si>
  <si>
    <t>Z853B66FB7</t>
  </si>
  <si>
    <t>Capacità 1 ml graduata 0,01 ml</t>
  </si>
  <si>
    <t xml:space="preserve">11LL 	1 ml 	0,01 ml </t>
  </si>
  <si>
    <t>KIT SPANDIMENTO</t>
  </si>
  <si>
    <t xml:space="preserve">Kit d'emergenza per la pulizia e decontaminazione da utilizzare in caso di spandimenti accidentali di farmaci antiblastici. Il kit deve contenere al suo interno almeno i seguenti prodotti: libretto d'istruzioni in lingua italiana; un camice monouso non sterile rinforzato per manipolazione antiblastici mis.L oppure una tuta protettiva, comunque rispondenti alla normativa sugli indumenti protettivi per rischio chimico; un paio di guanti DPI  non sterili per la manipolazione degli antiblastici misura M; un paio di guanti DPI non sterili per la manipolazione degli antiblastici misura L; un paio di guanti pesanti in lattice mis.M non sterili; un respiratore facciale FFP3; un paio di occhiali di protezione; un paio di sovrascarpe impermeabile; scopetta con paletta monouso; una confezione di polvere ad elevata capacità assorbente oppure un telino in grado di trasformare i liquidi in gel; un telo triaccoppiato assorbente; due sacchi di plastica per la raccolta dei rifiuti speciali; piccolo contenitore rigido per l'eliminazione dei resti inquinanti. </t>
  </si>
  <si>
    <t>KIT</t>
  </si>
  <si>
    <t>ZED3B67241</t>
  </si>
  <si>
    <t>BI-4004</t>
  </si>
  <si>
    <t xml:space="preserve">Kit emergenza spandimento comprensivo di scopetta con paletta monouso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</si>
</sst>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"/>
    <numFmt numFmtId="165" formatCode="#,##0.00\ &quot;€&quot;"/>
    <numFmt numFmtId="166" formatCode="_-* #,##0.00\ _€_-;\-* #,##0.00\ _€_-;_-* &quot;-&quot;??\ _€_-;_-@_-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1" fillId="0" borderId="5" xfId="2" applyBorder="1" applyAlignment="1">
      <alignment horizontal="center" vertical="center"/>
    </xf>
    <xf numFmtId="0" fontId="1" fillId="0" borderId="5" xfId="2" applyBorder="1" applyAlignment="1">
      <alignment horizontal="center" vertical="center" wrapText="1"/>
    </xf>
    <xf numFmtId="164" fontId="1" fillId="0" borderId="5" xfId="2" applyNumberFormat="1" applyBorder="1" applyAlignment="1">
      <alignment horizontal="center" vertical="center"/>
    </xf>
    <xf numFmtId="165" fontId="1" fillId="0" borderId="5" xfId="2" applyNumberFormat="1" applyBorder="1" applyAlignment="1">
      <alignment horizontal="center" vertical="center"/>
    </xf>
    <xf numFmtId="49" fontId="8" fillId="0" borderId="9" xfId="2" applyNumberFormat="1" applyFont="1" applyBorder="1" applyAlignment="1">
      <alignment horizontal="center" vertical="center" wrapText="1"/>
    </xf>
    <xf numFmtId="0" fontId="1" fillId="0" borderId="10" xfId="2" applyBorder="1"/>
    <xf numFmtId="0" fontId="1" fillId="0" borderId="5" xfId="2" applyBorder="1"/>
    <xf numFmtId="0" fontId="1" fillId="0" borderId="5" xfId="2" applyBorder="1" applyAlignment="1">
      <alignment vertical="center" wrapText="1"/>
    </xf>
    <xf numFmtId="164" fontId="1" fillId="0" borderId="11" xfId="2" applyNumberFormat="1" applyBorder="1" applyAlignment="1">
      <alignment vertical="center"/>
    </xf>
    <xf numFmtId="0" fontId="1" fillId="0" borderId="0" xfId="2"/>
    <xf numFmtId="0" fontId="8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167" fontId="5" fillId="0" borderId="5" xfId="3" applyNumberFormat="1" applyFont="1" applyFill="1" applyBorder="1" applyAlignment="1">
      <alignment horizontal="center" vertical="center"/>
    </xf>
    <xf numFmtId="0" fontId="1" fillId="0" borderId="5" xfId="2" applyBorder="1" applyAlignment="1">
      <alignment wrapText="1"/>
    </xf>
    <xf numFmtId="0" fontId="8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49" fontId="8" fillId="0" borderId="16" xfId="2" applyNumberFormat="1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4" fontId="8" fillId="0" borderId="9" xfId="2" applyNumberFormat="1" applyFont="1" applyBorder="1" applyAlignment="1">
      <alignment horizontal="center" vertical="center"/>
    </xf>
    <xf numFmtId="0" fontId="1" fillId="0" borderId="6" xfId="2" applyBorder="1"/>
    <xf numFmtId="0" fontId="5" fillId="0" borderId="14" xfId="2" applyFont="1" applyBorder="1" applyAlignment="1">
      <alignment horizontal="center" vertical="center" wrapText="1"/>
    </xf>
    <xf numFmtId="3" fontId="1" fillId="0" borderId="5" xfId="2" applyNumberFormat="1" applyBorder="1" applyAlignment="1">
      <alignment horizontal="center" vertical="center" wrapText="1"/>
    </xf>
    <xf numFmtId="4" fontId="8" fillId="0" borderId="16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vertical="center" wrapText="1"/>
    </xf>
    <xf numFmtId="0" fontId="7" fillId="0" borderId="5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1" fillId="0" borderId="5" xfId="2" applyBorder="1" applyAlignment="1">
      <alignment vertical="center"/>
    </xf>
    <xf numFmtId="164" fontId="1" fillId="0" borderId="6" xfId="2" applyNumberFormat="1" applyBorder="1" applyAlignment="1">
      <alignment vertical="center"/>
    </xf>
    <xf numFmtId="0" fontId="1" fillId="0" borderId="0" xfId="2" applyAlignment="1">
      <alignment horizontal="center"/>
    </xf>
    <xf numFmtId="4" fontId="1" fillId="0" borderId="0" xfId="2" applyNumberFormat="1"/>
    <xf numFmtId="165" fontId="1" fillId="0" borderId="0" xfId="2" applyNumberFormat="1"/>
    <xf numFmtId="4" fontId="2" fillId="0" borderId="0" xfId="2" applyNumberFormat="1" applyFont="1"/>
  </cellXfs>
  <cellStyles count="4">
    <cellStyle name="Migliaia 2" xfId="3" xr:uid="{2712B2B2-7005-4A39-B675-2AD298333824}"/>
    <cellStyle name="Normale" xfId="0" builtinId="0"/>
    <cellStyle name="Normale 2" xfId="2" xr:uid="{E0C9DFEE-23F4-44CF-BE91-A2E4A3BAB18F}"/>
    <cellStyle name="Normale_Cartel2" xfId="1" xr:uid="{6EE8625D-ADA9-44B3-A6BC-CE917EE19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i/emodinamica/2010/gara%202010/gara/scheda%20gara%201605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te aggiudicatarie"/>
      <sheetName val="contratti"/>
      <sheetName val="lotti campionati"/>
      <sheetName val="indagine congruità"/>
      <sheetName val="AGGIUDICAZIONE"/>
      <sheetName val="elenco prodotti (rimodulato)"/>
      <sheetName val="scheda valutazione"/>
      <sheetName val="LETTURA QLTà"/>
      <sheetName val="Foglio1"/>
      <sheetName val="DETTAGLIO CODICI J&amp;J"/>
      <sheetName val="CODICI AB MEDICA"/>
      <sheetName val="motivazione ditte esluse"/>
      <sheetName val="ditte offerenti"/>
      <sheetName val="ditte AMMESSE"/>
      <sheetName val="ditte richiedenti"/>
      <sheetName val="allegato LNV0302"/>
      <sheetName val="stima costi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F0AE1-D64B-4F3C-89D3-E923EFAD056E}">
  <dimension ref="A1:O20"/>
  <sheetViews>
    <sheetView tabSelected="1" zoomScale="90" zoomScaleNormal="90" workbookViewId="0">
      <selection activeCell="G9" sqref="G9"/>
    </sheetView>
  </sheetViews>
  <sheetFormatPr defaultRowHeight="15" x14ac:dyDescent="0.25"/>
  <cols>
    <col min="1" max="1" width="6.28515625" style="41" bestFit="1" customWidth="1"/>
    <col min="2" max="2" width="10" style="21" hidden="1" customWidth="1"/>
    <col min="3" max="3" width="19.7109375" style="21" customWidth="1"/>
    <col min="4" max="4" width="3.28515625" style="21" bestFit="1" customWidth="1"/>
    <col min="5" max="5" width="64.42578125" style="21" customWidth="1"/>
    <col min="6" max="6" width="6.42578125" style="41" customWidth="1"/>
    <col min="7" max="7" width="12.5703125" style="21" customWidth="1"/>
    <col min="8" max="8" width="11" style="44" hidden="1" customWidth="1"/>
    <col min="9" max="9" width="15.7109375" style="21" hidden="1" customWidth="1"/>
    <col min="10" max="10" width="14.140625" style="21" customWidth="1"/>
    <col min="11" max="11" width="47.28515625" style="21" hidden="1" customWidth="1"/>
    <col min="12" max="12" width="18.85546875" style="21" customWidth="1"/>
    <col min="13" max="13" width="20.85546875" style="21" customWidth="1"/>
    <col min="14" max="14" width="9.140625" style="21"/>
    <col min="15" max="15" width="11.42578125" style="21" bestFit="1" customWidth="1"/>
    <col min="16" max="16384" width="9.140625" style="21"/>
  </cols>
  <sheetData>
    <row r="1" spans="1:15" s="7" customFormat="1" ht="54.75" customHeight="1" thickBot="1" x14ac:dyDescent="0.3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9</v>
      </c>
      <c r="L1" s="5" t="s">
        <v>10</v>
      </c>
      <c r="M1" s="5" t="s">
        <v>11</v>
      </c>
      <c r="N1" s="5" t="s">
        <v>12</v>
      </c>
      <c r="O1" s="6" t="s">
        <v>13</v>
      </c>
    </row>
    <row r="2" spans="1:15" ht="166.5" customHeight="1" x14ac:dyDescent="0.25">
      <c r="A2" s="8">
        <v>4</v>
      </c>
      <c r="B2" s="8">
        <v>17</v>
      </c>
      <c r="C2" s="9" t="s">
        <v>14</v>
      </c>
      <c r="D2" s="10">
        <v>0</v>
      </c>
      <c r="E2" s="11" t="s">
        <v>15</v>
      </c>
      <c r="F2" s="12"/>
      <c r="G2" s="13"/>
      <c r="H2" s="14"/>
      <c r="I2" s="15"/>
      <c r="J2" s="16" t="s">
        <v>16</v>
      </c>
      <c r="K2" s="17"/>
      <c r="L2" s="18"/>
      <c r="M2" s="19" t="s">
        <v>17</v>
      </c>
      <c r="N2" s="18"/>
      <c r="O2" s="20">
        <f>O3+O4+O5+O6+O7+O8</f>
        <v>15550</v>
      </c>
    </row>
    <row r="3" spans="1:15" ht="24.95" customHeight="1" x14ac:dyDescent="0.25">
      <c r="A3" s="22"/>
      <c r="B3" s="22"/>
      <c r="C3" s="23"/>
      <c r="D3" s="10">
        <v>1</v>
      </c>
      <c r="E3" s="10" t="s">
        <v>18</v>
      </c>
      <c r="F3" s="12" t="s">
        <v>19</v>
      </c>
      <c r="G3" s="24">
        <v>8000</v>
      </c>
      <c r="H3" s="14">
        <v>0.1</v>
      </c>
      <c r="I3" s="14">
        <f t="shared" ref="I3:I8" si="0">H3*G3</f>
        <v>800</v>
      </c>
      <c r="J3" s="16"/>
      <c r="K3" s="17"/>
      <c r="L3" s="18" t="s">
        <v>20</v>
      </c>
      <c r="M3" s="18"/>
      <c r="N3" s="14">
        <v>7.0000000000000007E-2</v>
      </c>
      <c r="O3" s="20">
        <f t="shared" ref="O3:O8" si="1">G3*N3</f>
        <v>560</v>
      </c>
    </row>
    <row r="4" spans="1:15" ht="24.95" customHeight="1" x14ac:dyDescent="0.25">
      <c r="A4" s="22"/>
      <c r="B4" s="22"/>
      <c r="C4" s="23"/>
      <c r="D4" s="10">
        <v>2</v>
      </c>
      <c r="E4" s="10" t="s">
        <v>21</v>
      </c>
      <c r="F4" s="12" t="s">
        <v>19</v>
      </c>
      <c r="G4" s="24">
        <v>9000</v>
      </c>
      <c r="H4" s="14">
        <v>0.1</v>
      </c>
      <c r="I4" s="14">
        <f t="shared" si="0"/>
        <v>900</v>
      </c>
      <c r="J4" s="16"/>
      <c r="K4" s="17"/>
      <c r="L4" s="25" t="s">
        <v>22</v>
      </c>
      <c r="M4" s="18"/>
      <c r="N4" s="14">
        <v>7.0000000000000007E-2</v>
      </c>
      <c r="O4" s="20">
        <f t="shared" si="1"/>
        <v>630.00000000000011</v>
      </c>
    </row>
    <row r="5" spans="1:15" ht="24.95" customHeight="1" x14ac:dyDescent="0.25">
      <c r="A5" s="22"/>
      <c r="B5" s="22"/>
      <c r="C5" s="23"/>
      <c r="D5" s="10">
        <v>3</v>
      </c>
      <c r="E5" s="10" t="s">
        <v>23</v>
      </c>
      <c r="F5" s="12" t="s">
        <v>19</v>
      </c>
      <c r="G5" s="24">
        <v>12000</v>
      </c>
      <c r="H5" s="14">
        <v>0.2</v>
      </c>
      <c r="I5" s="14">
        <f t="shared" si="0"/>
        <v>2400</v>
      </c>
      <c r="J5" s="16"/>
      <c r="K5" s="17"/>
      <c r="L5" s="18" t="s">
        <v>24</v>
      </c>
      <c r="M5" s="18"/>
      <c r="N5" s="14">
        <v>0.12</v>
      </c>
      <c r="O5" s="20">
        <f t="shared" si="1"/>
        <v>1440</v>
      </c>
    </row>
    <row r="6" spans="1:15" ht="24.95" customHeight="1" x14ac:dyDescent="0.25">
      <c r="A6" s="22"/>
      <c r="B6" s="22"/>
      <c r="C6" s="23"/>
      <c r="D6" s="10">
        <v>4</v>
      </c>
      <c r="E6" s="10" t="s">
        <v>25</v>
      </c>
      <c r="F6" s="12" t="s">
        <v>19</v>
      </c>
      <c r="G6" s="24">
        <v>10000</v>
      </c>
      <c r="H6" s="14">
        <v>0.3</v>
      </c>
      <c r="I6" s="14">
        <f t="shared" si="0"/>
        <v>3000</v>
      </c>
      <c r="J6" s="16"/>
      <c r="K6" s="17"/>
      <c r="L6" s="18" t="s">
        <v>26</v>
      </c>
      <c r="M6" s="18"/>
      <c r="N6" s="14">
        <v>0.18</v>
      </c>
      <c r="O6" s="20">
        <f t="shared" si="1"/>
        <v>1800</v>
      </c>
    </row>
    <row r="7" spans="1:15" ht="24.95" customHeight="1" x14ac:dyDescent="0.25">
      <c r="A7" s="22"/>
      <c r="B7" s="22"/>
      <c r="C7" s="23"/>
      <c r="D7" s="10">
        <v>5</v>
      </c>
      <c r="E7" s="10" t="s">
        <v>27</v>
      </c>
      <c r="F7" s="12" t="s">
        <v>19</v>
      </c>
      <c r="G7" s="24">
        <v>12000</v>
      </c>
      <c r="H7" s="14">
        <v>0.4</v>
      </c>
      <c r="I7" s="14">
        <f t="shared" si="0"/>
        <v>4800</v>
      </c>
      <c r="J7" s="16"/>
      <c r="K7" s="17"/>
      <c r="L7" s="18" t="s">
        <v>28</v>
      </c>
      <c r="M7" s="18"/>
      <c r="N7" s="14">
        <v>0.26</v>
      </c>
      <c r="O7" s="20">
        <f t="shared" si="1"/>
        <v>3120</v>
      </c>
    </row>
    <row r="8" spans="1:15" ht="24.95" customHeight="1" x14ac:dyDescent="0.25">
      <c r="A8" s="26"/>
      <c r="B8" s="26"/>
      <c r="C8" s="27"/>
      <c r="D8" s="10">
        <v>6</v>
      </c>
      <c r="E8" s="10" t="s">
        <v>29</v>
      </c>
      <c r="F8" s="12" t="s">
        <v>19</v>
      </c>
      <c r="G8" s="24">
        <v>20000</v>
      </c>
      <c r="H8" s="14">
        <v>0.5</v>
      </c>
      <c r="I8" s="14">
        <f t="shared" si="0"/>
        <v>10000</v>
      </c>
      <c r="J8" s="28"/>
      <c r="K8" s="17"/>
      <c r="L8" s="18" t="s">
        <v>30</v>
      </c>
      <c r="M8" s="18"/>
      <c r="N8" s="14">
        <v>0.4</v>
      </c>
      <c r="O8" s="20">
        <f t="shared" si="1"/>
        <v>8000</v>
      </c>
    </row>
    <row r="9" spans="1:15" ht="65.25" customHeight="1" x14ac:dyDescent="0.25">
      <c r="A9" s="29">
        <v>6</v>
      </c>
      <c r="B9" s="29">
        <v>19</v>
      </c>
      <c r="C9" s="9" t="s">
        <v>31</v>
      </c>
      <c r="D9" s="10">
        <v>0</v>
      </c>
      <c r="E9" s="11" t="s">
        <v>32</v>
      </c>
      <c r="F9" s="12"/>
      <c r="G9" s="13"/>
      <c r="H9" s="14"/>
      <c r="I9" s="15"/>
      <c r="J9" s="30" t="s">
        <v>33</v>
      </c>
      <c r="K9" s="17"/>
      <c r="L9" s="18"/>
      <c r="M9" s="25" t="s">
        <v>17</v>
      </c>
      <c r="N9" s="18"/>
      <c r="O9" s="31"/>
    </row>
    <row r="10" spans="1:15" ht="24.95" customHeight="1" x14ac:dyDescent="0.25">
      <c r="A10" s="32"/>
      <c r="B10" s="32"/>
      <c r="C10" s="27"/>
      <c r="D10" s="10">
        <v>1</v>
      </c>
      <c r="E10" s="10" t="s">
        <v>34</v>
      </c>
      <c r="F10" s="12" t="s">
        <v>19</v>
      </c>
      <c r="G10" s="33">
        <v>12000</v>
      </c>
      <c r="H10" s="14">
        <v>0.1</v>
      </c>
      <c r="I10" s="14">
        <f>H10*G10</f>
        <v>1200</v>
      </c>
      <c r="J10" s="34"/>
      <c r="K10" s="17"/>
      <c r="L10" s="18" t="s">
        <v>35</v>
      </c>
      <c r="M10" s="18"/>
      <c r="N10" s="14">
        <v>0.1</v>
      </c>
      <c r="O10" s="20">
        <f>G10*N10</f>
        <v>1200</v>
      </c>
    </row>
    <row r="11" spans="1:15" ht="207" customHeight="1" x14ac:dyDescent="0.25">
      <c r="A11" s="35">
        <v>8</v>
      </c>
      <c r="B11" s="36">
        <v>25</v>
      </c>
      <c r="C11" s="37" t="s">
        <v>36</v>
      </c>
      <c r="D11" s="10">
        <v>1</v>
      </c>
      <c r="E11" s="10" t="s">
        <v>37</v>
      </c>
      <c r="F11" s="12" t="s">
        <v>38</v>
      </c>
      <c r="G11" s="13">
        <v>20</v>
      </c>
      <c r="H11" s="14">
        <v>75</v>
      </c>
      <c r="I11" s="14">
        <f>H11*G11</f>
        <v>1500</v>
      </c>
      <c r="J11" s="38" t="s">
        <v>39</v>
      </c>
      <c r="K11" s="17"/>
      <c r="L11" s="39" t="s">
        <v>40</v>
      </c>
      <c r="M11" s="19" t="s">
        <v>41</v>
      </c>
      <c r="N11" s="14">
        <v>72</v>
      </c>
      <c r="O11" s="40">
        <f>G11*N11</f>
        <v>1440</v>
      </c>
    </row>
    <row r="12" spans="1:15" x14ac:dyDescent="0.25">
      <c r="H12" s="42"/>
    </row>
    <row r="13" spans="1:15" x14ac:dyDescent="0.25">
      <c r="H13" s="42"/>
    </row>
    <row r="14" spans="1:15" x14ac:dyDescent="0.25">
      <c r="H14" s="42"/>
      <c r="I14" s="43"/>
    </row>
    <row r="15" spans="1:15" x14ac:dyDescent="0.25">
      <c r="H15" s="42"/>
    </row>
    <row r="16" spans="1:15" x14ac:dyDescent="0.25">
      <c r="H16" s="42"/>
    </row>
    <row r="17" spans="8:8" x14ac:dyDescent="0.25">
      <c r="H17" s="42"/>
    </row>
    <row r="18" spans="8:8" x14ac:dyDescent="0.25">
      <c r="H18" s="42"/>
    </row>
    <row r="19" spans="8:8" x14ac:dyDescent="0.25">
      <c r="H19" s="42"/>
    </row>
    <row r="20" spans="8:8" x14ac:dyDescent="0.25">
      <c r="H20" s="42"/>
    </row>
  </sheetData>
  <mergeCells count="8">
    <mergeCell ref="A2:A8"/>
    <mergeCell ref="B2:B8"/>
    <mergeCell ref="C2:C8"/>
    <mergeCell ref="J2:J8"/>
    <mergeCell ref="A9:A10"/>
    <mergeCell ref="B9:B10"/>
    <mergeCell ref="C9:C10"/>
    <mergeCell ref="J9:J10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9" orientation="landscape" r:id="rId1"/>
  <headerFooter>
    <oddHeader>&amp;LAO SAN GIOVANNI ADDOLORATA - ROMA
UOC A.B.S.&amp;CPROSPETTO ECONOMICO&amp;RALLEGATO 1</oddHeader>
    <oddFooter>&amp;L&amp;A&amp;R&amp;P/&amp;N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aff.to SPMED</vt:lpstr>
      <vt:lpstr>'aff.to SPMED'!Area_stampa</vt:lpstr>
      <vt:lpstr>'aff.to SPMED'!Titoli_stampa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Ingegneri Claudia</dc:creator>
  <cp:lastModifiedBy>Ingegneri Claudia</cp:lastModifiedBy>
  <dcterms:created xsi:type="dcterms:W3CDTF">2024-07-15T10:05:41Z</dcterms:created>
  <dcterms:modified xsi:type="dcterms:W3CDTF">2024-07-15T10:06:28Z</dcterms:modified>
</cp:coreProperties>
</file>