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70" windowWidth="14940" windowHeight="9150" activeTab="0"/>
  </bookViews>
  <sheets>
    <sheet name="tabella pagamenti" sheetId="1" r:id="rId1"/>
  </sheets>
  <definedNames/>
  <calcPr fullCalcOnLoad="1"/>
</workbook>
</file>

<file path=xl/sharedStrings.xml><?xml version="1.0" encoding="utf-8"?>
<sst xmlns="http://schemas.openxmlformats.org/spreadsheetml/2006/main" count="642" uniqueCount="641">
  <si>
    <t>SANTONI MASSIMO</t>
  </si>
  <si>
    <t>BRUNELLA PAOLA</t>
  </si>
  <si>
    <t>FARMACAP - Azienda Speciale Farmasociosanitaria Capitolina</t>
  </si>
  <si>
    <t>ERARIO C/IVA SPLIT PAYMENT - cod. tributo 620E</t>
  </si>
  <si>
    <t>ASSOCIAZ. F.I.A.S.O.</t>
  </si>
  <si>
    <t>CONSIP SPA</t>
  </si>
  <si>
    <t>D'AVANZO GIOVANNI</t>
  </si>
  <si>
    <t>FILIPPI BARBARA</t>
  </si>
  <si>
    <t>MASSOLI NOVELLI RENATO</t>
  </si>
  <si>
    <t>LOIUDICE MICHELE TANCREDI</t>
  </si>
  <si>
    <t>MAGNATTA ROSANNA</t>
  </si>
  <si>
    <t>MAZZOCCHI CONCETTA</t>
  </si>
  <si>
    <t>ANGILERI MANUELA</t>
  </si>
  <si>
    <t>COSTANTINO BRANDO</t>
  </si>
  <si>
    <t>FAGLIONI LAURA</t>
  </si>
  <si>
    <t>MAZZUCA FAUSTA</t>
  </si>
  <si>
    <t>OIKONOMOU NIKI</t>
  </si>
  <si>
    <t>ONORI NICOLETTA</t>
  </si>
  <si>
    <t>PACELLA SARA</t>
  </si>
  <si>
    <t>ROMA CARMINE LUIGI</t>
  </si>
  <si>
    <t>VIGNOLA ROSSELLA</t>
  </si>
  <si>
    <t>I.N.A.D.E.L. PREVIDENZA</t>
  </si>
  <si>
    <t>CASSA PENSIONI SANITARI PREVIDENZA</t>
  </si>
  <si>
    <t>E.B.M.T. EUROPEAN GROUP FOR BLOOD &amp; MARROW TRANSPLANTATION  VAT NL814370822B01</t>
  </si>
  <si>
    <t>FORESTA GIANCARLO SALVATORE TOBIA</t>
  </si>
  <si>
    <t>CARDELLINO SILVANO</t>
  </si>
  <si>
    <t>GOLLO EVELINA</t>
  </si>
  <si>
    <t>BORGOGNONI FRANCESCO</t>
  </si>
  <si>
    <t>VIGANO' GIOVANNI</t>
  </si>
  <si>
    <t>CAVAZZA MARIO</t>
  </si>
  <si>
    <t>PFIZER SRL</t>
  </si>
  <si>
    <t>Medicinali Esteri - senza AIC</t>
  </si>
  <si>
    <t>Medicinali - con AIC</t>
  </si>
  <si>
    <t>BANCA FARMAFACTORING S.p.A.</t>
  </si>
  <si>
    <t>THERMO FISHER SCIENTIFIC MILANO SRL (ex JOUAN ITALIA S.R.L.)</t>
  </si>
  <si>
    <t>GRUPPO DONATORI DI SANGUE CARLA SANDRI</t>
  </si>
  <si>
    <t>AZIENDA OSPEDALIERA SANT'ANDREA</t>
  </si>
  <si>
    <t>MARIOTTI ISABELLA</t>
  </si>
  <si>
    <t>Oneri accessori su immobilizz.materiali in corso</t>
  </si>
  <si>
    <t>Altre collaborazioni e prestazioni di lavoro - area non sanitaria</t>
  </si>
  <si>
    <t>SENATRA CLAUDIO</t>
  </si>
  <si>
    <t>ASL ROMA 3</t>
  </si>
  <si>
    <t>VICTORIARENT - AGENZIA DI NOLEGGIO</t>
  </si>
  <si>
    <t>AGE.NA.S. Agenzia Nazionale per i Servizi Sanitari Regionali</t>
  </si>
  <si>
    <t>DE LUCA  GUERINO VITTORIO</t>
  </si>
  <si>
    <t>JOHNSON &amp; JOHNSON MEDICAL S.P.A.</t>
  </si>
  <si>
    <t>RANBAXY ITALIA S.P.A.</t>
  </si>
  <si>
    <t>IL NUOVO CORRIERE EDITORIALE SRL</t>
  </si>
  <si>
    <t>Altri oneri diversi di gestione</t>
  </si>
  <si>
    <t>CALO' GIORGIO</t>
  </si>
  <si>
    <t>TELEPASS SPA</t>
  </si>
  <si>
    <t>GENELAB</t>
  </si>
  <si>
    <t>Arthrex Italia S.R.L</t>
  </si>
  <si>
    <t>Dispositivi medici monouso</t>
  </si>
  <si>
    <t>SOCIETA' CATTOLICA DI ASSICURAZIONE COOP.A.R.L.</t>
  </si>
  <si>
    <t>ON SITE di STEFANO GINETTI</t>
  </si>
  <si>
    <t>Altre manutenzioni e riparazioni</t>
  </si>
  <si>
    <t>MySpine Healthcare Srl</t>
  </si>
  <si>
    <t>SORDI ENRICO</t>
  </si>
  <si>
    <t>Oneri diversi da decreti ingiuntivi, liti, arbitraggi e risarcimenti</t>
  </si>
  <si>
    <t>GEOLOGI ASSOCIATI FANTUCCI E STOCCHI</t>
  </si>
  <si>
    <t>MAZZEI RODOLFO</t>
  </si>
  <si>
    <t>AQUINO ISABELLA</t>
  </si>
  <si>
    <t>ASL ROMA 1</t>
  </si>
  <si>
    <t>SEDA SPA</t>
  </si>
  <si>
    <t>AUDITORIUM - STUDIO LEGALE ASSOCIATO</t>
  </si>
  <si>
    <t>STUDIO LEGALE ASSOCIATO MEREU - GENTILE</t>
  </si>
  <si>
    <t>GANGERI FABRIZIO</t>
  </si>
  <si>
    <t>MARTINO DOMENICO</t>
  </si>
  <si>
    <t>CATI ALESSANDRO</t>
  </si>
  <si>
    <t xml:space="preserve">ALFA INTES (INDUSTRIA TERAPEUTICA SPLENDORE S.R.L.) </t>
  </si>
  <si>
    <t>CIRILLO VINCENZO</t>
  </si>
  <si>
    <t>ITALCERT</t>
  </si>
  <si>
    <t>GENOVESE GIULIA</t>
  </si>
  <si>
    <t>MARRACINO FRANCESCA MARIA</t>
  </si>
  <si>
    <t>DIVISOZERO SRL</t>
  </si>
  <si>
    <t>Manutenzione e riparazione agli impianti e macchinari</t>
  </si>
  <si>
    <t>ARCHIMEDE GROUP SAS</t>
  </si>
  <si>
    <t>ORGANTINI HELENIO</t>
  </si>
  <si>
    <t>ORGANTINI MAURO</t>
  </si>
  <si>
    <t>ORGANTINI PATRIZIA</t>
  </si>
  <si>
    <t>ZILLI VIOLETTA</t>
  </si>
  <si>
    <t>STUDIO LEGALE LEONE</t>
  </si>
  <si>
    <t>IBI - ISTITUTO BIOCHIMICO ITALIANO GIOVANNI LORENZINI SPA</t>
  </si>
  <si>
    <t>IMPARATO DARIO</t>
  </si>
  <si>
    <t>ABENAVOLI IVANA</t>
  </si>
  <si>
    <t>A.T. ADVANCED TECHNOLOGIES SRL</t>
  </si>
  <si>
    <t>EUROSPITAL S.p.A.</t>
  </si>
  <si>
    <t>ISTITUTO PARACELSO</t>
  </si>
  <si>
    <t>TATARELLI GIOVANNI</t>
  </si>
  <si>
    <t>VITA RESEARCH SRL</t>
  </si>
  <si>
    <t>PAMPHILI LUIGI</t>
  </si>
  <si>
    <t>STOLZI PAOLO</t>
  </si>
  <si>
    <t>Fondo rischi per cause civili ed oneri processuali</t>
  </si>
  <si>
    <t>TOTALERG SPA (Ex ERG PETROLI S.P.A.)</t>
  </si>
  <si>
    <t>STUDIO LEGALE ASSOCIATO TORNITORE FEMIANO</t>
  </si>
  <si>
    <t>GIUGNI DOMENICO</t>
  </si>
  <si>
    <t>VEGGIA BARBARA</t>
  </si>
  <si>
    <t>SALOMONE PATRIZIA</t>
  </si>
  <si>
    <t>TEOFARMA SRL</t>
  </si>
  <si>
    <t>GEMMA &amp; PARTNERS Studio Legale e Tributario</t>
  </si>
  <si>
    <t>AUTOSTRADE PER L'ITALIA S.P.A</t>
  </si>
  <si>
    <t>STUDIO LEGALE MESSA E ASSOCIATI</t>
  </si>
  <si>
    <t>LALLINI GIANLUIGI</t>
  </si>
  <si>
    <t>MANNI MARIA CRISTINA</t>
  </si>
  <si>
    <t>SANITAS SERVICE SRL</t>
  </si>
  <si>
    <t>HOFER MEDICAL ITALIA</t>
  </si>
  <si>
    <t>Protesi</t>
  </si>
  <si>
    <t>DELLI CICCHI GIAMPAOLO</t>
  </si>
  <si>
    <t>DEL DUCA VINCENZO</t>
  </si>
  <si>
    <t>INTEGRA LIFESCIENCES ITALY SRL</t>
  </si>
  <si>
    <t>DI ANDREA MARCO</t>
  </si>
  <si>
    <t>ORTHO CLINICAL DIAGNISTICS ITALY SRL</t>
  </si>
  <si>
    <t>Reagenti</t>
  </si>
  <si>
    <t>PICCIONI DARIO</t>
  </si>
  <si>
    <t>PSA RENTING ITALIA SPA</t>
  </si>
  <si>
    <t>LA STELLA ALESSIO</t>
  </si>
  <si>
    <t>MANNUCCI LUIGI</t>
  </si>
  <si>
    <t>STUDIO LEGALE COEN</t>
  </si>
  <si>
    <t>SOMMANTICO FRANCESCO</t>
  </si>
  <si>
    <t>FARM SRL</t>
  </si>
  <si>
    <t>DI PAOLO SRL</t>
  </si>
  <si>
    <t>TELPRESS ITALIA SPA</t>
  </si>
  <si>
    <t>DE BONI GIUSEPPE</t>
  </si>
  <si>
    <t>MOSCA FABIO</t>
  </si>
  <si>
    <t>MOSCA TIZIANO</t>
  </si>
  <si>
    <t>TIBERI MICHELE</t>
  </si>
  <si>
    <t>SIPRO SRL</t>
  </si>
  <si>
    <t>ALEXION PHARMA ITALY S.R.L.</t>
  </si>
  <si>
    <t>CASA DI CURA VILLA ANNA MARIA SRL</t>
  </si>
  <si>
    <t xml:space="preserve">VWR INTERNATIONAL SRL </t>
  </si>
  <si>
    <t>Materiali di guardaroba, di pulizia e di convivenza in genere</t>
  </si>
  <si>
    <t>LOSARDO SILVANA</t>
  </si>
  <si>
    <t>BORRACCINO ANNARITA</t>
  </si>
  <si>
    <t>MORVIDUCCI SRL</t>
  </si>
  <si>
    <t>COMANDO PROVINCIALE VV.F. DI ROMA - TESORERIA PROVINCIALE DELLO STATO</t>
  </si>
  <si>
    <t>LOHMANN &amp; RAUSCHER SRL</t>
  </si>
  <si>
    <t xml:space="preserve">EDILGRAZIA 2 SRL </t>
  </si>
  <si>
    <t>SAVIT SRL</t>
  </si>
  <si>
    <t>Manutenzione e riparazione alle attrezzature sanitarie e scientifiche</t>
  </si>
  <si>
    <t>R1 SpA</t>
  </si>
  <si>
    <t>SIFI Medtech SRL</t>
  </si>
  <si>
    <t>FARMACIA LO PRIORE EREDI DR. SEVERINO SNC</t>
  </si>
  <si>
    <t>MORTARA INSTRUMENT EUROPE SRL</t>
  </si>
  <si>
    <t>ALFAMED SRL</t>
  </si>
  <si>
    <t>ISMART SRL</t>
  </si>
  <si>
    <t>VALEAS SPA</t>
  </si>
  <si>
    <t>ITC FARMA SRL</t>
  </si>
  <si>
    <t>VIFOR PHARMA ITALIA SRL</t>
  </si>
  <si>
    <t>SOOFT  ITALIA  S.r.l.</t>
  </si>
  <si>
    <t>FISIOPHARMA S.r.l.</t>
  </si>
  <si>
    <t>ROCHE DIABETES CARE ITALY SPA</t>
  </si>
  <si>
    <t>Altri servizi sanitari e sociosanitari a rilevanza sanitaria da privato</t>
  </si>
  <si>
    <t>A.P.M. s.r.l.</t>
  </si>
  <si>
    <t>COPPI TAMARA</t>
  </si>
  <si>
    <t>DE SIA E IDEATENDA SRL</t>
  </si>
  <si>
    <t>OPERA srl</t>
  </si>
  <si>
    <t>Formazione (esternalizzata e non) da privato</t>
  </si>
  <si>
    <t>ECOLAB SRL</t>
  </si>
  <si>
    <t>Antisettici - con AIC</t>
  </si>
  <si>
    <t>CALZOLARI ETTORE</t>
  </si>
  <si>
    <t>SOI SPA</t>
  </si>
  <si>
    <t>COPYGRAF S.R.L.</t>
  </si>
  <si>
    <t>INCYTE BIOSCIENCES ITALY Srl</t>
  </si>
  <si>
    <t>TECHNOGENETICS S.R.L.</t>
  </si>
  <si>
    <t>EXEM ITALIA SRL</t>
  </si>
  <si>
    <t>FEDERICI ALESSANDRO</t>
  </si>
  <si>
    <t>INFOCAMERE - S. CONSORTILE P.A.</t>
  </si>
  <si>
    <t>TESI S.R.L.</t>
  </si>
  <si>
    <t>Altri beni e prodotti non sanitari</t>
  </si>
  <si>
    <t>EUKON SRL</t>
  </si>
  <si>
    <t>PARTNER SOC COOP ARL</t>
  </si>
  <si>
    <t>MALANDRINO CLAUDIA</t>
  </si>
  <si>
    <t>ALLOGA ITALIA SRL</t>
  </si>
  <si>
    <t>EXACTA OPTECH LABCENTER S.P.A.</t>
  </si>
  <si>
    <t>RICCI BARBINI CARLO</t>
  </si>
  <si>
    <t>GLAXOSMITHKLINE CONSUMER HEALTHCARE SPA</t>
  </si>
  <si>
    <t>ACQUARIO ROMANO SRL</t>
  </si>
  <si>
    <t>Materiale per indagini istologiche</t>
  </si>
  <si>
    <t>SIGMA ALDRICH  S.r.l.</t>
  </si>
  <si>
    <t>CIAFFI FEDERICO</t>
  </si>
  <si>
    <t>Disinfettanti ad uso umano e antisettici</t>
  </si>
  <si>
    <t>GRECO MASSIMO</t>
  </si>
  <si>
    <t>TELECOM ITALIA SPA</t>
  </si>
  <si>
    <t>CINEAS</t>
  </si>
  <si>
    <t>ASS.NE REG. A.R.V.A.S.</t>
  </si>
  <si>
    <t>VIRTUAL LOGIC SRL</t>
  </si>
  <si>
    <t>Supporti informatici</t>
  </si>
  <si>
    <t>NARDI MASSIMO</t>
  </si>
  <si>
    <t>AVAS Pharmaceuticals Srl</t>
  </si>
  <si>
    <t>SHARP ELECTRONICS ITALIA S.P.A.</t>
  </si>
  <si>
    <t>Canoni di noleggio - area non sanitaria</t>
  </si>
  <si>
    <t>BIOOS ITALIA SRL</t>
  </si>
  <si>
    <t>Vetrerie e materiale plastico per laboratorio</t>
  </si>
  <si>
    <t>DIMAR S.R.L. - UNIPERSONALE</t>
  </si>
  <si>
    <t>Materiali di consumo non specifici per strumentazione diagnostica - altri</t>
  </si>
  <si>
    <t>VYGON ITALIA SRL</t>
  </si>
  <si>
    <t>GM.MEDICA S.R.L.</t>
  </si>
  <si>
    <t>Theras Lifetech Srl</t>
  </si>
  <si>
    <t>AUROBINDO PHARMA (ITALIA) SRL</t>
  </si>
  <si>
    <t>FOAC SRL</t>
  </si>
  <si>
    <t>PUBBLIFORMEZ s.a.s di Gagliano Margherita &amp; C.</t>
  </si>
  <si>
    <t>TESTA STEFANO</t>
  </si>
  <si>
    <t>GR IMPIANTI SRL</t>
  </si>
  <si>
    <t>SABAI SRL</t>
  </si>
  <si>
    <t>INGRANDE DOMENICO SRL</t>
  </si>
  <si>
    <t>DIAPATH srl</t>
  </si>
  <si>
    <t>STANIZZI ANTONIO</t>
  </si>
  <si>
    <t>COEN LORENZO MARIA</t>
  </si>
  <si>
    <t>Altro materiale per indagini cliniche di laboratorio</t>
  </si>
  <si>
    <t>BIMAR SPA</t>
  </si>
  <si>
    <t>LIFETECH CARE SRL</t>
  </si>
  <si>
    <t>JUNIA PHARMA SRL</t>
  </si>
  <si>
    <t>Prodotti dietetici</t>
  </si>
  <si>
    <t>CYBER     S.r.l.</t>
  </si>
  <si>
    <t>MONDO EDP SRL</t>
  </si>
  <si>
    <t xml:space="preserve">MAQUET ITALIA S.p.A. </t>
  </si>
  <si>
    <t>R-BIOPHARM ITALIA S.R.L.</t>
  </si>
  <si>
    <t>SIAD  HEALTHCARE S.P.A. (Ex COMESA)</t>
  </si>
  <si>
    <t>EURTIMBRI DI GERACI STEFANIA</t>
  </si>
  <si>
    <t>GIUSEPPE CARLUCCIO</t>
  </si>
  <si>
    <t>Mobili d'ufficio &lt; 516 euro</t>
  </si>
  <si>
    <t>MARZULLO S.r.l ( EX MARZULLO S.a.s)</t>
  </si>
  <si>
    <t>AGLIETTA MARIO DI MARIO AGLIETTA E C. SAS</t>
  </si>
  <si>
    <t>TEC MED S.R.L.</t>
  </si>
  <si>
    <t>AstraZeneca SpA</t>
  </si>
  <si>
    <t>DISTREX S.P.A.</t>
  </si>
  <si>
    <t>SINED   S.R.L..</t>
  </si>
  <si>
    <t>DAIICHI SANKYO ITALIA spa (EX SANKYO PHARMA ITALIA SPA)</t>
  </si>
  <si>
    <t>PICCIONI ANDREA</t>
  </si>
  <si>
    <t>ANGELINI FRANCESCO ACRAF SPA</t>
  </si>
  <si>
    <t>ZUCCHETTI INFORMATICA S.p.A.</t>
  </si>
  <si>
    <t>Hardware ed attrezzature EDP</t>
  </si>
  <si>
    <t>RIXLAB SRL</t>
  </si>
  <si>
    <t>MASTROMARINO  ANTONIO</t>
  </si>
  <si>
    <t>CARL ZEISS  S.P.A.</t>
  </si>
  <si>
    <t>Attrezzature sanitarie e scientifiche</t>
  </si>
  <si>
    <t>HIT MEDICA S.P.A.</t>
  </si>
  <si>
    <t>SYNTHES S.r.l.</t>
  </si>
  <si>
    <t xml:space="preserve">AHSI S.P.A. </t>
  </si>
  <si>
    <t>DIMCO srl con Socio Unico già SpA</t>
  </si>
  <si>
    <t>Totale</t>
  </si>
  <si>
    <t>Impianti sanitari</t>
  </si>
  <si>
    <t>Impianti generici</t>
  </si>
  <si>
    <t>Macchinari sanitari</t>
  </si>
  <si>
    <t>Macchinari generici</t>
  </si>
  <si>
    <t>Attrezzature generiche</t>
  </si>
  <si>
    <t>Attrezzature sanitarie e scientifiche &lt; 516 euro</t>
  </si>
  <si>
    <t>Ambulanze utilizzate per servizio 118</t>
  </si>
  <si>
    <t>Altre immobilizzazioni materiali</t>
  </si>
  <si>
    <t>Altri beni &lt; 516 euro</t>
  </si>
  <si>
    <t>Immobilizzazioni materiali in corso</t>
  </si>
  <si>
    <t>Combustibili, carburanti e lubrificanti</t>
  </si>
  <si>
    <t>Cancelleria e stampati</t>
  </si>
  <si>
    <t>Materiale per la manutenzione</t>
  </si>
  <si>
    <t>Fondo rischi per contenzioso personale dipendente</t>
  </si>
  <si>
    <t>Fondo rischi per copertura diretta dei rischi (autoassicurazione)</t>
  </si>
  <si>
    <t>Stupefacenti - con AIC</t>
  </si>
  <si>
    <t>Soluzioni fisiologiche - con AIC</t>
  </si>
  <si>
    <t>Ossigeno - con AIC</t>
  </si>
  <si>
    <t>Altri gas medicali - con AIC</t>
  </si>
  <si>
    <t>Alimenti per nutrizione artificiale - con AIC</t>
  </si>
  <si>
    <t>Altri emoderivati - con AIC</t>
  </si>
  <si>
    <t>Immunoglobuline - con AIC</t>
  </si>
  <si>
    <t>Mezzi di contrasto per radiologia con AIC</t>
  </si>
  <si>
    <t>Altri Medicinali - senza AIC</t>
  </si>
  <si>
    <t>Altri gas medicali - senza AIC</t>
  </si>
  <si>
    <t>Azoto liquido - senza AIC</t>
  </si>
  <si>
    <t>Prodotti galenici - senza AIC</t>
  </si>
  <si>
    <t>da altri soggetti - Sangue</t>
  </si>
  <si>
    <t>da altri soggetti - Plasma</t>
  </si>
  <si>
    <t>Pellicole radiografiche</t>
  </si>
  <si>
    <t>Carta per apparecchi elettromedicali</t>
  </si>
  <si>
    <t>Altro materiale di radiografia</t>
  </si>
  <si>
    <t>Strumentario chirurgico non costituito da immobilizzazioni</t>
  </si>
  <si>
    <t>Materiali per dialisi</t>
  </si>
  <si>
    <t>Materiale sanitario non sterile</t>
  </si>
  <si>
    <t>Pace-maker</t>
  </si>
  <si>
    <t>Defibrillatori impiantabili</t>
  </si>
  <si>
    <t>Altri vaccini</t>
  </si>
  <si>
    <t>Prodotti chimici</t>
  </si>
  <si>
    <t>Medicinali ad uso veterinario</t>
  </si>
  <si>
    <t>Rimborsi, assegni e contributi v/Aziende sanitarie pubbliche della Regione</t>
  </si>
  <si>
    <t>Consulenze sanitarie e sociosanitarie da Aziende sanitarie pubbliche della Regione</t>
  </si>
  <si>
    <t>Collaborazioni coordinate e continuative sanitarie e sociosanitarie da privato</t>
  </si>
  <si>
    <t>Altre collaborazioni e prestazioni di lavoro - area sanitaria</t>
  </si>
  <si>
    <t>Rimborso oneri stipendiali personale sanitario in comando da Regioni, soggetti pubblici e da Università</t>
  </si>
  <si>
    <t>Altri servizi sanitari e sociosanitari a rilevanza sanitaria da pubblico - Aziende sanitarie pubbliche della Regione</t>
  </si>
  <si>
    <t>Lavanderia</t>
  </si>
  <si>
    <t>Pulizia</t>
  </si>
  <si>
    <t>Mensa - Degenti</t>
  </si>
  <si>
    <t>Mensa - Dipendenti</t>
  </si>
  <si>
    <t>Riscaldamento</t>
  </si>
  <si>
    <t>Servizi di assistenza informatica</t>
  </si>
  <si>
    <t>Servizi trasporti (non sanitari)</t>
  </si>
  <si>
    <t>Smaltimento rifiuti sanitari speciali</t>
  </si>
  <si>
    <t>Utenze telefoniche</t>
  </si>
  <si>
    <t>Utenze elettricità</t>
  </si>
  <si>
    <t>Altre utenze</t>
  </si>
  <si>
    <t>Premi di assicurazione - Altri premi assicurativi</t>
  </si>
  <si>
    <t>Altri servizi non sanitari da pubblico (Aziende sanitarie pubbliche della Regione)</t>
  </si>
  <si>
    <t>Servizio di vigilanza e sicurezza</t>
  </si>
  <si>
    <t>Servizi di trasporto, manutenzione e gestione degli impianti centralizzati dell' ossigeno</t>
  </si>
  <si>
    <t>Altri servizi non sanitari da privato</t>
  </si>
  <si>
    <t>Spese per organismi collegiali</t>
  </si>
  <si>
    <t>Consulenze non sanitarie da privato</t>
  </si>
  <si>
    <t>Formazione (esternalizzata e non) da pubblico</t>
  </si>
  <si>
    <t>Manutenzione e riparazione agli automezzi</t>
  </si>
  <si>
    <t>Canoni di noleggio - area sanitaria</t>
  </si>
  <si>
    <t>Imposte e tasse (escluso IRAP e IRES)</t>
  </si>
  <si>
    <t>Indennità, rimborso spese e oneri sociali per gli Organi Direttivi e Collegio Sindacale</t>
  </si>
  <si>
    <t>Oneri diversi derivanti da transazioni</t>
  </si>
  <si>
    <t>Altri interessi passivi</t>
  </si>
  <si>
    <t>Sopravvenienze passive v/terzi relative al personale - dirigenza medica</t>
  </si>
  <si>
    <t>Sopravvenienze passive v/terzi relative all'acquisto di beni e servizi</t>
  </si>
  <si>
    <t>Altre sopravvenienze passive v/terzi</t>
  </si>
  <si>
    <t xml:space="preserve">ABBOTT S.R.L. </t>
  </si>
  <si>
    <t>BIOMERIEUX ITALIA SPA</t>
  </si>
  <si>
    <t>GETINGE S.P.A.</t>
  </si>
  <si>
    <t>QIAGEN S.r.l.</t>
  </si>
  <si>
    <t>MANUTENCOOP FACILITY MANAGEMENT SPA</t>
  </si>
  <si>
    <t>CISA SERVICE SRL</t>
  </si>
  <si>
    <t>NACATUR SRL</t>
  </si>
  <si>
    <t>ITALARCHIVI S.R.L.</t>
  </si>
  <si>
    <t>SMITH &amp; NEPHEW S.R.L.</t>
  </si>
  <si>
    <t>MEDICAL SYSTEMS  S.p.A.(dal 1/10/09 fusione con Alfa Wasser. Diagn.)</t>
  </si>
  <si>
    <t>PHILIPS Sistemi Medicali S.P.A.</t>
  </si>
  <si>
    <t>COOK ITALIA S.R.L.</t>
  </si>
  <si>
    <t>ENGINEERING INGEGNERIA INFORMATICA S.P.A.</t>
  </si>
  <si>
    <t>BAYER SPA</t>
  </si>
  <si>
    <t>ROCHE DIAGNOSTICS  S.p.A.</t>
  </si>
  <si>
    <t>TORNIER SRL</t>
  </si>
  <si>
    <t>SIEMENS HEALTHCARE SRL</t>
  </si>
  <si>
    <t>FASTWEB S.p.A.</t>
  </si>
  <si>
    <t>GILEAD SCIENCES  S.r.l. (ex NexstarPharmaceuticals Italia srl)</t>
  </si>
  <si>
    <t>OLYMPUS ITALIA S.r.l.</t>
  </si>
  <si>
    <t>AMBU S.r.l. (EX MEDICOTEST S.r.l.)</t>
  </si>
  <si>
    <t>HAEMONETICS ITALIA S.R.L.</t>
  </si>
  <si>
    <t>BOSTON SCIENTIFIC S.p.A</t>
  </si>
  <si>
    <t>HOSPIRA ITALIA S.r.l.</t>
  </si>
  <si>
    <t>CODIFI SRL</t>
  </si>
  <si>
    <t>BOEHRINGER INGELHEIM ITALIA SPA</t>
  </si>
  <si>
    <t>ARTSANA SPA</t>
  </si>
  <si>
    <t>INNOVAMEDICA S.P.A.</t>
  </si>
  <si>
    <t>ROMANA SANITAS SRL</t>
  </si>
  <si>
    <t>CELGENE S.R.L.</t>
  </si>
  <si>
    <t>KASTER SRL</t>
  </si>
  <si>
    <t>MACO PHARMA ITALIA S.R.L.</t>
  </si>
  <si>
    <t>TEVA ITALIA  S.R.L.</t>
  </si>
  <si>
    <t>HOLLISTER S.P.A.</t>
  </si>
  <si>
    <t>MONICO SPA</t>
  </si>
  <si>
    <t>ELI LILLY ITALIA SPA</t>
  </si>
  <si>
    <t>FIDIA FARMACEUTICI SPA</t>
  </si>
  <si>
    <t>GLAXOSMITHKLINE S.p.A.</t>
  </si>
  <si>
    <t>S.A.L.F.S.P.A.</t>
  </si>
  <si>
    <t>CERACARTA S.P.A.</t>
  </si>
  <si>
    <t>ACCORD HEALTHCARE ITALIA</t>
  </si>
  <si>
    <t>HEMOCUE S.R.L.</t>
  </si>
  <si>
    <t>BIO-OPTICA MILANO S.p.a.</t>
  </si>
  <si>
    <t>CIR FOOD COOPERATIVA ITALIANA DI RISTORAZIONE S.C.</t>
  </si>
  <si>
    <t>FARMAC ZABBAN S.P.A.</t>
  </si>
  <si>
    <t>SUNMEDICAL SRL</t>
  </si>
  <si>
    <t>APPLIED MEDICAL DISTRIBUTION EUROPE B.V. (Filiale italiana)</t>
  </si>
  <si>
    <t>EUROPA TRADING SRL Dipartimento TECHNOVARE</t>
  </si>
  <si>
    <t>BRISTOL MYERS SQUIBB SRL (gia SPA).</t>
  </si>
  <si>
    <t>B.BRAUN MILANO SPA</t>
  </si>
  <si>
    <t>TAKEDA ITALIA SPA (EX NYCOMED SPA)</t>
  </si>
  <si>
    <t>MEDTRONIC ITALIA S.P.A..</t>
  </si>
  <si>
    <t>NUOVA FARMEC S.R.L.</t>
  </si>
  <si>
    <t>BIOINDUSTRIA L.I.M. S.P.A.</t>
  </si>
  <si>
    <t>GADA ITALIA SRL (Ex GAMMA INTERNATIONAL CO. SRL)</t>
  </si>
  <si>
    <t>ESPANSIONE MARKETING S.P.A.</t>
  </si>
  <si>
    <t>COLOPLAST  SPA</t>
  </si>
  <si>
    <t>LIOFILCHEM S.R.L.</t>
  </si>
  <si>
    <t>MEDICAL SERVICE S.A.S.</t>
  </si>
  <si>
    <t>AB MEDICA S.P.A.</t>
  </si>
  <si>
    <t>UBER ROS S.P.A.</t>
  </si>
  <si>
    <t>Npo Sistemi Srl</t>
  </si>
  <si>
    <t>NUCLEAR LASER MEDICINE  S.R.L..</t>
  </si>
  <si>
    <t>CARDIOVASCULAR DEVICES SRL</t>
  </si>
  <si>
    <t>MERIDIAN BIOSCIENCE EUROPE SRLGIA' MERIDIAN DIAGNOSTICS EUROPE</t>
  </si>
  <si>
    <t>PIERRE FABRE PHARMA S.R.L.</t>
  </si>
  <si>
    <t>AMGEN SRL (Fino al 29/04/2014 SPA)</t>
  </si>
  <si>
    <t>VIOLATECH S.R.L.</t>
  </si>
  <si>
    <t>ITALFARMACO SPA</t>
  </si>
  <si>
    <t>ROCHE   S.p.A.</t>
  </si>
  <si>
    <t>EUROFARM S.p.A.</t>
  </si>
  <si>
    <t>NESTLE' ITALIANA S.P.A.</t>
  </si>
  <si>
    <t>ALCON ITALIA S.P.A.</t>
  </si>
  <si>
    <t>CEPHEID S.R.L.</t>
  </si>
  <si>
    <t>ALSAMED SRL</t>
  </si>
  <si>
    <t>FERRING SPA</t>
  </si>
  <si>
    <t>THEA FARMA SPA</t>
  </si>
  <si>
    <t>MEDLINE INTERNATIONAL ITALY SRL UNIPERSONALE (Ex CARE FUSION ITALY 208 SRL)</t>
  </si>
  <si>
    <t>SP.MED SRL</t>
  </si>
  <si>
    <t>SIAR  Soc. Coop. Sociale a r.l.</t>
  </si>
  <si>
    <t>PFIZER ITALIA S.r.l.</t>
  </si>
  <si>
    <t>CODISAN S.P.A.</t>
  </si>
  <si>
    <t>BIO-RAD LABORATORIES SRL (ex BioRad Srl)</t>
  </si>
  <si>
    <t>ASTELLAS PHARMA SPA (EX YAMANOUCHI)</t>
  </si>
  <si>
    <t>HORIBA ABX SAS</t>
  </si>
  <si>
    <t>BIOFUTURA PHARMA S.P.A. (dal 01.08.17 ALFASIGMA SPA)</t>
  </si>
  <si>
    <t>ZIMMER BIOMET ITALIA SRL (dal 22/02/2016)</t>
  </si>
  <si>
    <t>JANSSEN-CILAG SPA</t>
  </si>
  <si>
    <t xml:space="preserve">NOVARTIS FARMA SPA </t>
  </si>
  <si>
    <t>PROMOS S.p.A.</t>
  </si>
  <si>
    <t>BECTON DICKINSON ITALIA SPA</t>
  </si>
  <si>
    <t>SANOFI SPA (EX SANOFI AVENTIS SPA - EX AVENTIS PHARMA)</t>
  </si>
  <si>
    <t>S.P.E.S. di Cinzia Santamaria &amp; C. sas</t>
  </si>
  <si>
    <t>STRYKER ITALIA  S.R.L.ex HOWMEDICA-TRAUMA CENTER</t>
  </si>
  <si>
    <t>SI.STEMA S.R.L.</t>
  </si>
  <si>
    <t>BIOTEST ITALIA  S.r.l.</t>
  </si>
  <si>
    <t>LABOINDUSTRIA SPA</t>
  </si>
  <si>
    <t>VE.DI.SE. HOSPITAL S.P.A.</t>
  </si>
  <si>
    <t>BAXALTA ITALY  SRL</t>
  </si>
  <si>
    <t xml:space="preserve">DIASORIN S.P.A. </t>
  </si>
  <si>
    <t>SERVIMED INDUSTRIAL SPA a Socio Unico</t>
  </si>
  <si>
    <t>INNOVA PHARMA Spa</t>
  </si>
  <si>
    <t>PANTEC S.R.L.</t>
  </si>
  <si>
    <t>CENTRO NASCITA MONTESSORI</t>
  </si>
  <si>
    <t>SHIRE ITALIA S.P.A.</t>
  </si>
  <si>
    <t>NOVO NORDISK FARMACEUTICI S.P.A.</t>
  </si>
  <si>
    <t>ADRIA MED</t>
  </si>
  <si>
    <t>SO.GE.SI. SpA Servizi Integrati</t>
  </si>
  <si>
    <t>FATER SPA</t>
  </si>
  <si>
    <t>SEBIA ITALIA S.r.l.-</t>
  </si>
  <si>
    <t>H.S. HOSPITAL SERVICE S.P.A.</t>
  </si>
  <si>
    <t>GRIFOLS ITALIA S.P.A.</t>
  </si>
  <si>
    <t>L.MOLTENI  &amp; C. dei F.lli ALITTI SOCIETA' DI ESERCIZIO SPA</t>
  </si>
  <si>
    <t>PAUL HARTMANN S.P.A.</t>
  </si>
  <si>
    <t>FRESENIUS KABI ITALIA S.r.l.</t>
  </si>
  <si>
    <t>SVAS BIOSANA SPA</t>
  </si>
  <si>
    <t>LIMA-LTO S.P.A.</t>
  </si>
  <si>
    <t>HUMANA ITALIA S.P.A.</t>
  </si>
  <si>
    <t>TECHNODAL SRL</t>
  </si>
  <si>
    <t>EUROSERVICE DI RAPONI &amp; C. SRL</t>
  </si>
  <si>
    <t>SMITHS MEDICAL ITALIA SRL - già MEDEX</t>
  </si>
  <si>
    <t>CSL BEHRING S.P.A.( ex ZLB BEHRING)</t>
  </si>
  <si>
    <t>AbbVie SRL</t>
  </si>
  <si>
    <t>SANDOZ S.P.A.(EX EBEWE ITALIA S.R.L)</t>
  </si>
  <si>
    <t>BETAMED S.R.L.</t>
  </si>
  <si>
    <t>CLEVEX SRL</t>
  </si>
  <si>
    <t>ID&amp;CO   SRL</t>
  </si>
  <si>
    <t>SAMECO SRL</t>
  </si>
  <si>
    <t>DIEMME S.R.L.</t>
  </si>
  <si>
    <t>BARD SPA</t>
  </si>
  <si>
    <t>BARD SRL</t>
  </si>
  <si>
    <t>FIAB   S.p.A.</t>
  </si>
  <si>
    <t>CARLO ERBA REAGENTS SRL</t>
  </si>
  <si>
    <t>OPTIKON 2000 S.p.A.</t>
  </si>
  <si>
    <t>BIOPHISICA S.R.L.</t>
  </si>
  <si>
    <t>NORDIC PHARMA S.r.l.</t>
  </si>
  <si>
    <t>CAREFUSION ITALY 311 SRL (Ex Card. Health Italy 311 srl e alaris medical italia)</t>
  </si>
  <si>
    <t>ALSE MEDICA SRL</t>
  </si>
  <si>
    <t>CLINI-LAB SRL</t>
  </si>
  <si>
    <t>MED-ITALIA BIOMEDICA S.P.A.</t>
  </si>
  <si>
    <t>DAVI MEDICA  S.r.l.</t>
  </si>
  <si>
    <t>MEDIKRON SRL</t>
  </si>
  <si>
    <t>SO.SE. PHARM SRL</t>
  </si>
  <si>
    <t>OMNIAMED S.R.L.</t>
  </si>
  <si>
    <t>ALIFAX S.R.L.(ORA S.P.A.)</t>
  </si>
  <si>
    <t>SOGEA S.R.L.</t>
  </si>
  <si>
    <t>ZAMBON ITALIA SRL</t>
  </si>
  <si>
    <t>M.V.S. S.R.L.</t>
  </si>
  <si>
    <t>A.MENARINI DIAGNOSTICS S.R.L.</t>
  </si>
  <si>
    <t>ALLMEDICAL S.r.l.</t>
  </si>
  <si>
    <t>EG SPA</t>
  </si>
  <si>
    <t>THERABEL GIENNE PHARMA S.P.A. /EX GIENNE</t>
  </si>
  <si>
    <t>MACROPHARM SRL</t>
  </si>
  <si>
    <t>VINCAL SRL</t>
  </si>
  <si>
    <t>SECORD MEDICAL S.R.L.</t>
  </si>
  <si>
    <t>DEMAX DEPOSITI E TRASPORTI SRL</t>
  </si>
  <si>
    <t>ASSING SPA</t>
  </si>
  <si>
    <t>D.R.M. S.R.L.</t>
  </si>
  <si>
    <t>SERENITY SPA</t>
  </si>
  <si>
    <t>HIKMA ITALIA S.P.A.</t>
  </si>
  <si>
    <t>DEALFA SRL</t>
  </si>
  <si>
    <t xml:space="preserve">THERMO FISHER DIAGNOSTICS SPA </t>
  </si>
  <si>
    <t>MSD ITALIA SRL - CONSOCIATA DELLA MERCK &amp; Co WHITEHOUSE STATION</t>
  </si>
  <si>
    <t>ALLERGAN SPA</t>
  </si>
  <si>
    <t>ADAPTA SPA (Ex LAVIN  SPA)</t>
  </si>
  <si>
    <t>BAXTER S.P.A.</t>
  </si>
  <si>
    <t>IVO SCARPELLINI MANUT.E ASS.TECN.COMUN.</t>
  </si>
  <si>
    <t>DEAS S.R.L.</t>
  </si>
  <si>
    <t>BURKE &amp; BURKE S.p.A.</t>
  </si>
  <si>
    <t>MIKAI S.P.A.</t>
  </si>
  <si>
    <t>SERVIER ITALIA SPA</t>
  </si>
  <si>
    <t>LABORATORIO FARMACOLOGICO MILANESE SRL</t>
  </si>
  <si>
    <t>ALFA WASSERMANN SPA(dal 01/08/2017 ALFASIGMA SPA)</t>
  </si>
  <si>
    <t>IMMUCOR ITALIA SPA</t>
  </si>
  <si>
    <t>NUOVA MONDIAL SERVICE S.A.S. di Angelo Polidori</t>
  </si>
  <si>
    <t>LEICA Microsystems Srl</t>
  </si>
  <si>
    <t>BIOTRONIK ITALIA S.P.A.</t>
  </si>
  <si>
    <t>LOMBARDA H S.R.L.</t>
  </si>
  <si>
    <t>SEVITALIA SICUREZZA S.R.L.</t>
  </si>
  <si>
    <t>DE.DA Ufficio SRL</t>
  </si>
  <si>
    <t>BIOSIGMA S.R.L.</t>
  </si>
  <si>
    <t>VACUTEST KIMA s.r.l.</t>
  </si>
  <si>
    <t>CRINOS S.P.A.</t>
  </si>
  <si>
    <t>MON &amp; TEX SPA</t>
  </si>
  <si>
    <t>DASIT SPA</t>
  </si>
  <si>
    <t>OPTARISTON OFTALMOLOGIA S.R.L.</t>
  </si>
  <si>
    <t>PHARMATEX ITALIA S.R.L.</t>
  </si>
  <si>
    <t>MUNDIPHARMA PHARMACEUTICALS SRL</t>
  </si>
  <si>
    <t>GUERBET S.P.A.</t>
  </si>
  <si>
    <t>DOMIMED S.R.L.</t>
  </si>
  <si>
    <t>ORION PHARMA SRL</t>
  </si>
  <si>
    <t>BGP Products Srl</t>
  </si>
  <si>
    <t>TELEFLEX MEDICAL SRL (Ex RUSCH)</t>
  </si>
  <si>
    <t>BENEFIS SRL.</t>
  </si>
  <si>
    <t>MERCK SERONO S.P.A.</t>
  </si>
  <si>
    <t>MEDA PHARMA S.P.A.(EX VIATRIS)</t>
  </si>
  <si>
    <t>BAUSCH &amp; LOMB - IOM SPA-Div. Oftal(EX FIDIA OFTAL)</t>
  </si>
  <si>
    <t>NUTRICIA ITALIA SPA</t>
  </si>
  <si>
    <t>MEDAC PHARMA SRL</t>
  </si>
  <si>
    <t>SAPI MED  SPA</t>
  </si>
  <si>
    <t>TOSHIBA MEDICAL SISTEMS SRL</t>
  </si>
  <si>
    <t>M.A.S. SPA</t>
  </si>
  <si>
    <t>MEDIOLANUM FARMACEUTICI S.P.A..</t>
  </si>
  <si>
    <t>DELCON S.R.L.</t>
  </si>
  <si>
    <t>BELLCO S.R.L.</t>
  </si>
  <si>
    <t>CORREVIO ITALIA SRL (ex IROKO CARDIO ITALIA S.R.L.)</t>
  </si>
  <si>
    <t>BONE S.r.l.</t>
  </si>
  <si>
    <t>KCI MEDICAL SRL</t>
  </si>
  <si>
    <t>INSTRUMENTATION LABORATORY S.P.A.</t>
  </si>
  <si>
    <t>AIR LIQUIDE SANITA' SERVICE S.p.A.</t>
  </si>
  <si>
    <t>3M ITALIA S.p.A.</t>
  </si>
  <si>
    <t>SANACILIA SRL</t>
  </si>
  <si>
    <t>ICR  S.p.A.</t>
  </si>
  <si>
    <t>AGF S.r.l.</t>
  </si>
  <si>
    <t>ORTHOFIX S.r.l.(EX D.M.O. S.r.l.)</t>
  </si>
  <si>
    <t>DIEMME Dispositivi Medici srl</t>
  </si>
  <si>
    <t>ESTOR SPA</t>
  </si>
  <si>
    <t>MEDICAL SAN di MARCOGIUSEPPE FRANCESCA</t>
  </si>
  <si>
    <t>CO.DI.SAN S.p.A Commercio e Distribuzione Sanitari</t>
  </si>
  <si>
    <t>OCTAPHARMA ITALY SPA</t>
  </si>
  <si>
    <t>MONDIAL S.n.c. DI CAVINATO A.&amp; C.</t>
  </si>
  <si>
    <t>EMMECI 4 SRL</t>
  </si>
  <si>
    <t>UCB PHARMA S.p.A.</t>
  </si>
  <si>
    <t>PAOLINI &amp; CAPPONI SRL</t>
  </si>
  <si>
    <t>MERZ PHARMA ITALIA SRL</t>
  </si>
  <si>
    <t>EISAI SRL</t>
  </si>
  <si>
    <t>OPTO MEDICA SRL</t>
  </si>
  <si>
    <t>DID DIAGNOSTIC  I. DISTRIBUTION SPA</t>
  </si>
  <si>
    <t>FRESENIUS MEDICAL CARE ITALIA  S.p.A.</t>
  </si>
  <si>
    <t>INNOVA SPA(dal 01/02/07) EX KEMIHOSPITAL</t>
  </si>
  <si>
    <t>HOSPITALIA S.A.S.</t>
  </si>
  <si>
    <t>SANCAR S.R.L.</t>
  </si>
  <si>
    <t>SANIFARM srl</t>
  </si>
  <si>
    <t>BIOLIFE ITALIANA SRL</t>
  </si>
  <si>
    <t>INCA PHARM S.R.L.</t>
  </si>
  <si>
    <t>HEALTH DEFENCE S.P.A.</t>
  </si>
  <si>
    <t>SANOFI PASTEUR MSD S.p.A.(EX AVENTIS PASTEUR MSD)</t>
  </si>
  <si>
    <t>STERITALIA SRL</t>
  </si>
  <si>
    <t>GRUNENTHAL ITALIA S.R.L. (ex PRODOTTI FORMENTI SRL)</t>
  </si>
  <si>
    <t>BRUNO FARMACEUTICI SPA</t>
  </si>
  <si>
    <t>ASSUT EUROPE S.P.A.</t>
  </si>
  <si>
    <t>ENEL ENERGIA SPA</t>
  </si>
  <si>
    <t>TMD TALENT MEDICAL DEVICE S.R.L.</t>
  </si>
  <si>
    <t>STERIMED SRL</t>
  </si>
  <si>
    <t>TEAM SERVICE SOC.CONS .a.r.l.</t>
  </si>
  <si>
    <t>TAU MEDICA SRL</t>
  </si>
  <si>
    <t>GUERBET IMAGING ITALY  SRL (ex MALLINCKRODT ITALIA S.P.A.)</t>
  </si>
  <si>
    <t>ST.JUDE MEDICAL SPA</t>
  </si>
  <si>
    <t>SIGMA TAU INDUSTRIE FARMACEUTICHE RIUNITE SPA(dal 01.08.17 ALFASIGMA SPA)</t>
  </si>
  <si>
    <t>SANTEX SPA</t>
  </si>
  <si>
    <t>ISSOS SERVIZI.</t>
  </si>
  <si>
    <t>ERREBIAN   S.P.A.</t>
  </si>
  <si>
    <t>COREMEC SRL</t>
  </si>
  <si>
    <t>GE HEALTHCARE s.r.l.</t>
  </si>
  <si>
    <t>TRA.SER. SRL</t>
  </si>
  <si>
    <t>CAIR ITALIA S.R.L.</t>
  </si>
  <si>
    <t>LA PITAGORA DI MACRELLI DR. GIANCARLO</t>
  </si>
  <si>
    <t>CHIESI FARMACEUTICI SPA (vedi iroko cardio italia srl)</t>
  </si>
  <si>
    <t>REVELOX SRL</t>
  </si>
  <si>
    <t>TM - S.R.L. TECNOLOGIE MEDICALI E DIAGNOSTICHE</t>
  </si>
  <si>
    <t>KYOWA KIRIN SRL a socio unico (già PROSTRAKAN S.R.L.)</t>
  </si>
  <si>
    <t>GINEVRI TECNOLOGIE BIOMEDICHE SRL</t>
  </si>
  <si>
    <t>ATHENA SRL</t>
  </si>
  <si>
    <t>VITALAIRE ITALIA S.p.A</t>
  </si>
  <si>
    <t>ANALOGIC ITALIA S.r.l.  (B-K MEDICALE  S.r.l.)</t>
  </si>
  <si>
    <t>CARDINAL HEALTH ITALY 509 SRL</t>
  </si>
  <si>
    <t>KEDRION spa</t>
  </si>
  <si>
    <t>TECNOLOGIE AVANZATE SRL</t>
  </si>
  <si>
    <t>FARMIGEA SRL</t>
  </si>
  <si>
    <t>FORGEST SRL</t>
  </si>
  <si>
    <t>IPSEN S.P.A.</t>
  </si>
  <si>
    <t>AVIS COMUNALE ROMA</t>
  </si>
  <si>
    <t xml:space="preserve">CAREFUSION ITALY 237 SRL </t>
  </si>
  <si>
    <t>ACTELION PHARMACEUTICALS ITALIA S.R.L.</t>
  </si>
  <si>
    <t>M.G. LORENZATTO SRL (Ex SPA)</t>
  </si>
  <si>
    <t>IBSA FARMACEUTICI ITALIA S.R.L.</t>
  </si>
  <si>
    <t>ARIES SRL</t>
  </si>
  <si>
    <t>CONSIS SOC. CONS. A.R.L.</t>
  </si>
  <si>
    <t>VIIV HEALTHCARE SRL UNIPERSONALE</t>
  </si>
  <si>
    <t>ENGIE SERVIZI SPA ( fino al 30.09.16 COFELY ITALIA SPA)</t>
  </si>
  <si>
    <t>HOLOGIC ITALIA SRL( EX CYTYC  ITALIA S.R.L.)</t>
  </si>
  <si>
    <t>BS MEDICAL SRL (FINO AL 05 LUGLIO 2015:BS EXPORT SRL)</t>
  </si>
  <si>
    <t>ORPHAN EUROPE SRL</t>
  </si>
  <si>
    <t>PHARMA MAR SRL</t>
  </si>
  <si>
    <t>GE MEDICAL SYSTEMS ITALIA SPA</t>
  </si>
  <si>
    <t>HIGH TECH SCREW SRL</t>
  </si>
  <si>
    <t>VISUFARMA SPA</t>
  </si>
  <si>
    <t>SPA SOCIETA' PRODOTTI ANTIBIOTICI S.P.A.</t>
  </si>
  <si>
    <t>SAGO INFORMATICA SANITARIA SRL (dal 01.04.17 fusione in Dedalus SpA)</t>
  </si>
  <si>
    <t>BONA DEA SRLSANIFICAZIONE AMBIENTALE</t>
  </si>
  <si>
    <t>BIOPSYBELL S.R.L.</t>
  </si>
  <si>
    <t>MEDICA VALEGGIA SPA</t>
  </si>
  <si>
    <t>DIAGNOSTIC PROJECT SRL</t>
  </si>
  <si>
    <t>TECNOFTALMICA SRL</t>
  </si>
  <si>
    <t>RAYS SPA</t>
  </si>
  <si>
    <t>3V CHIMICA S.R.L.</t>
  </si>
  <si>
    <t>EDWARDS LIFESCIENCES ITALIA S.P.A.</t>
  </si>
  <si>
    <t>SELESTA INGEGNERIA SPA</t>
  </si>
  <si>
    <t>AMO ITALY Srl (EX PHARMACIA ITALIA SpA)</t>
  </si>
  <si>
    <t>SENTINEL CH. S.P.A.</t>
  </si>
  <si>
    <t>COOPERATIVA SOCIALE ONLUS PG MELANIE KLEIN</t>
  </si>
  <si>
    <t>N &amp; C SRL</t>
  </si>
  <si>
    <t>ABIOGEN PHARMA.</t>
  </si>
  <si>
    <t>CREMASCOLI &amp; IRIS  S.p.A.</t>
  </si>
  <si>
    <t>SIFI-SOC. IND. FARM. ITALIANA SPA</t>
  </si>
  <si>
    <t>ELETTRONICA BIO MEDICALE SRL</t>
  </si>
  <si>
    <t>ENDOVASCULAR SERVICE SRL</t>
  </si>
  <si>
    <t>OLCELLI FARMACEUTICI S.r.l.</t>
  </si>
  <si>
    <t>BECKMAN COULTER  S.p.A.</t>
  </si>
  <si>
    <t>QURE SRL</t>
  </si>
  <si>
    <t>IRCCS - FONDAZIONE G.B. BIETTI  PER LO STUDIO E LA RICERCA IN OFTALMOLOGIA ONLUS</t>
  </si>
  <si>
    <t>DELTA CHIMICA SRL</t>
  </si>
  <si>
    <t>GALENICA SENESE SRL</t>
  </si>
  <si>
    <t>BIOGEN ITALIA SRL (Ex BIOGEN IDEC ITALIA SRL-Ex BIOGEN DOMPE' S.r.l.)</t>
  </si>
  <si>
    <t>BIM ITALIA SRL</t>
  </si>
  <si>
    <t>SURGITAL SRL</t>
  </si>
  <si>
    <t>ESFORAX ITALIA  S.r.l. (ex SPA)</t>
  </si>
  <si>
    <t>KPMG ADVISORY SPA</t>
  </si>
  <si>
    <t>N.G.C. MEDICAL  S.p.A. exN.GI.C.MEDICALEQUIPMENT  S.r.l.</t>
  </si>
  <si>
    <t>FUJIFILM ITALIA  S.P.A.</t>
  </si>
  <si>
    <t>DUEFFE 2000  SRL</t>
  </si>
  <si>
    <t>ADVANCED MEDICAL SUPPLIES  S.p.A.</t>
  </si>
  <si>
    <t>PIAM FARMACEUTICI S.P.A.</t>
  </si>
  <si>
    <t>Fornitore</t>
  </si>
  <si>
    <t>DATI SUI PAGAMENTI - I SEMESTRE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</si>
</sst>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,##0.00#####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37" fontId="0" fillId="0" borderId="14" xfId="43" applyNumberFormat="1" applyFont="1" applyFill="1" applyBorder="1" applyAlignment="1">
      <alignment/>
    </xf>
    <xf numFmtId="37" fontId="0" fillId="0" borderId="10" xfId="43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/>
    </xf>
    <xf numFmtId="37" fontId="0" fillId="0" borderId="16" xfId="43" applyNumberFormat="1" applyFont="1" applyFill="1" applyBorder="1" applyAlignment="1">
      <alignment/>
    </xf>
    <xf numFmtId="37" fontId="0" fillId="0" borderId="17" xfId="43" applyNumberFormat="1" applyFont="1" applyFill="1" applyBorder="1" applyAlignment="1">
      <alignment/>
    </xf>
    <xf numFmtId="37" fontId="0" fillId="0" borderId="10" xfId="43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B53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" sqref="D5"/>
    </sheetView>
  </sheetViews>
  <sheetFormatPr defaultColWidth="14.28125" defaultRowHeight="12.75"/>
  <cols>
    <col min="1" max="1" width="3.57421875" style="0" customWidth="1"/>
    <col min="2" max="2" width="48.140625" style="0" customWidth="1"/>
  </cols>
  <sheetData>
    <row r="1" spans="3:106" ht="12.75">
      <c r="C1" s="4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</row>
    <row r="2" spans="2:106" ht="12.75">
      <c r="B2" s="16" t="s">
        <v>640</v>
      </c>
      <c r="C2" s="1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2:106" s="6" customFormat="1" ht="99" customHeight="1">
      <c r="B3" s="9" t="s">
        <v>639</v>
      </c>
      <c r="C3" s="10" t="s">
        <v>241</v>
      </c>
      <c r="D3" s="5" t="s">
        <v>242</v>
      </c>
      <c r="E3" s="5" t="s">
        <v>243</v>
      </c>
      <c r="F3" s="5" t="s">
        <v>244</v>
      </c>
      <c r="G3" s="5" t="s">
        <v>245</v>
      </c>
      <c r="H3" s="5" t="s">
        <v>236</v>
      </c>
      <c r="I3" s="5" t="s">
        <v>246</v>
      </c>
      <c r="J3" s="5" t="s">
        <v>247</v>
      </c>
      <c r="K3" s="5" t="s">
        <v>221</v>
      </c>
      <c r="L3" s="5" t="s">
        <v>248</v>
      </c>
      <c r="M3" s="5" t="s">
        <v>249</v>
      </c>
      <c r="N3" s="5" t="s">
        <v>250</v>
      </c>
      <c r="O3" s="5" t="s">
        <v>232</v>
      </c>
      <c r="P3" s="5" t="s">
        <v>251</v>
      </c>
      <c r="Q3" s="5" t="s">
        <v>38</v>
      </c>
      <c r="R3" s="5" t="s">
        <v>93</v>
      </c>
      <c r="S3" s="5" t="s">
        <v>255</v>
      </c>
      <c r="T3" s="5" t="s">
        <v>256</v>
      </c>
      <c r="U3" s="5" t="s">
        <v>32</v>
      </c>
      <c r="V3" s="5" t="s">
        <v>257</v>
      </c>
      <c r="W3" s="5" t="s">
        <v>258</v>
      </c>
      <c r="X3" s="5" t="s">
        <v>259</v>
      </c>
      <c r="Y3" s="5" t="s">
        <v>260</v>
      </c>
      <c r="Z3" s="5" t="s">
        <v>261</v>
      </c>
      <c r="AA3" s="5" t="s">
        <v>159</v>
      </c>
      <c r="AB3" s="5" t="s">
        <v>262</v>
      </c>
      <c r="AC3" s="5" t="s">
        <v>263</v>
      </c>
      <c r="AD3" s="5" t="s">
        <v>264</v>
      </c>
      <c r="AE3" s="5" t="s">
        <v>31</v>
      </c>
      <c r="AF3" s="5" t="s">
        <v>265</v>
      </c>
      <c r="AG3" s="5" t="s">
        <v>266</v>
      </c>
      <c r="AH3" s="5" t="s">
        <v>267</v>
      </c>
      <c r="AI3" s="5" t="s">
        <v>268</v>
      </c>
      <c r="AJ3" s="5" t="s">
        <v>269</v>
      </c>
      <c r="AK3" s="5" t="s">
        <v>270</v>
      </c>
      <c r="AL3" s="5" t="s">
        <v>271</v>
      </c>
      <c r="AM3" s="5" t="s">
        <v>272</v>
      </c>
      <c r="AN3" s="5" t="s">
        <v>195</v>
      </c>
      <c r="AO3" s="5" t="s">
        <v>273</v>
      </c>
      <c r="AP3" s="5" t="s">
        <v>181</v>
      </c>
      <c r="AQ3" s="5" t="s">
        <v>274</v>
      </c>
      <c r="AR3" s="5" t="s">
        <v>107</v>
      </c>
      <c r="AS3" s="5" t="s">
        <v>53</v>
      </c>
      <c r="AT3" s="5" t="s">
        <v>275</v>
      </c>
      <c r="AU3" s="5" t="s">
        <v>276</v>
      </c>
      <c r="AV3" s="5" t="s">
        <v>277</v>
      </c>
      <c r="AW3" s="5" t="s">
        <v>278</v>
      </c>
      <c r="AX3" s="5" t="s">
        <v>113</v>
      </c>
      <c r="AY3" s="5" t="s">
        <v>178</v>
      </c>
      <c r="AZ3" s="5" t="s">
        <v>209</v>
      </c>
      <c r="BA3" s="5" t="s">
        <v>213</v>
      </c>
      <c r="BB3" s="5" t="s">
        <v>279</v>
      </c>
      <c r="BC3" s="5" t="s">
        <v>280</v>
      </c>
      <c r="BD3" s="5" t="s">
        <v>281</v>
      </c>
      <c r="BE3" s="5" t="s">
        <v>193</v>
      </c>
      <c r="BF3" s="5" t="s">
        <v>131</v>
      </c>
      <c r="BG3" s="5" t="s">
        <v>252</v>
      </c>
      <c r="BH3" s="5" t="s">
        <v>187</v>
      </c>
      <c r="BI3" s="5" t="s">
        <v>253</v>
      </c>
      <c r="BJ3" s="5" t="s">
        <v>254</v>
      </c>
      <c r="BK3" s="5" t="s">
        <v>169</v>
      </c>
      <c r="BL3" s="5" t="s">
        <v>282</v>
      </c>
      <c r="BM3" s="5" t="s">
        <v>283</v>
      </c>
      <c r="BN3" s="5" t="s">
        <v>284</v>
      </c>
      <c r="BO3" s="5" t="s">
        <v>285</v>
      </c>
      <c r="BP3" s="5" t="s">
        <v>286</v>
      </c>
      <c r="BQ3" s="5" t="s">
        <v>287</v>
      </c>
      <c r="BR3" s="5" t="s">
        <v>152</v>
      </c>
      <c r="BS3" s="5" t="s">
        <v>288</v>
      </c>
      <c r="BT3" s="5" t="s">
        <v>289</v>
      </c>
      <c r="BU3" s="5" t="s">
        <v>290</v>
      </c>
      <c r="BV3" s="5" t="s">
        <v>291</v>
      </c>
      <c r="BW3" s="5" t="s">
        <v>292</v>
      </c>
      <c r="BX3" s="5" t="s">
        <v>293</v>
      </c>
      <c r="BY3" s="5" t="s">
        <v>294</v>
      </c>
      <c r="BZ3" s="5" t="s">
        <v>295</v>
      </c>
      <c r="CA3" s="5" t="s">
        <v>296</v>
      </c>
      <c r="CB3" s="5" t="s">
        <v>297</v>
      </c>
      <c r="CC3" s="5" t="s">
        <v>298</v>
      </c>
      <c r="CD3" s="5" t="s">
        <v>299</v>
      </c>
      <c r="CE3" s="5" t="s">
        <v>300</v>
      </c>
      <c r="CF3" s="5" t="s">
        <v>301</v>
      </c>
      <c r="CG3" s="5" t="s">
        <v>302</v>
      </c>
      <c r="CH3" s="5" t="s">
        <v>303</v>
      </c>
      <c r="CI3" s="5" t="s">
        <v>304</v>
      </c>
      <c r="CJ3" s="5" t="s">
        <v>305</v>
      </c>
      <c r="CK3" s="5" t="s">
        <v>39</v>
      </c>
      <c r="CL3" s="5" t="s">
        <v>306</v>
      </c>
      <c r="CM3" s="5" t="s">
        <v>157</v>
      </c>
      <c r="CN3" s="5" t="s">
        <v>76</v>
      </c>
      <c r="CO3" s="5" t="s">
        <v>139</v>
      </c>
      <c r="CP3" s="5" t="s">
        <v>307</v>
      </c>
      <c r="CQ3" s="5" t="s">
        <v>56</v>
      </c>
      <c r="CR3" s="5" t="s">
        <v>308</v>
      </c>
      <c r="CS3" s="5" t="s">
        <v>191</v>
      </c>
      <c r="CT3" s="5" t="s">
        <v>309</v>
      </c>
      <c r="CU3" s="5" t="s">
        <v>310</v>
      </c>
      <c r="CV3" s="5" t="s">
        <v>59</v>
      </c>
      <c r="CW3" s="5" t="s">
        <v>311</v>
      </c>
      <c r="CX3" s="5" t="s">
        <v>48</v>
      </c>
      <c r="CY3" s="5" t="s">
        <v>312</v>
      </c>
      <c r="CZ3" s="5" t="s">
        <v>313</v>
      </c>
      <c r="DA3" s="5" t="s">
        <v>314</v>
      </c>
      <c r="DB3" s="15" t="s">
        <v>315</v>
      </c>
    </row>
    <row r="4" spans="2:106" ht="12.75">
      <c r="B4" s="17" t="s">
        <v>241</v>
      </c>
      <c r="C4" s="14">
        <f aca="true" t="shared" si="0" ref="C4:C67">SUM(D4:DB4)</f>
        <v>59631696.11</v>
      </c>
      <c r="D4" s="8">
        <f aca="true" t="shared" si="1" ref="D4:AI4">SUM(D5:D539)</f>
        <v>14298</v>
      </c>
      <c r="E4" s="8">
        <f t="shared" si="1"/>
        <v>203492.35</v>
      </c>
      <c r="F4" s="8">
        <f t="shared" si="1"/>
        <v>214397.04</v>
      </c>
      <c r="G4" s="8">
        <f t="shared" si="1"/>
        <v>28800</v>
      </c>
      <c r="H4" s="8">
        <f t="shared" si="1"/>
        <v>70921.6</v>
      </c>
      <c r="I4" s="8">
        <f t="shared" si="1"/>
        <v>24660</v>
      </c>
      <c r="J4" s="8">
        <f t="shared" si="1"/>
        <v>902.1600000000001</v>
      </c>
      <c r="K4" s="8">
        <f t="shared" si="1"/>
        <v>42069.520000000004</v>
      </c>
      <c r="L4" s="8">
        <f t="shared" si="1"/>
        <v>2625.74</v>
      </c>
      <c r="M4" s="8">
        <f t="shared" si="1"/>
        <v>1816.84</v>
      </c>
      <c r="N4" s="8">
        <f t="shared" si="1"/>
        <v>33613.59999999999</v>
      </c>
      <c r="O4" s="8">
        <f t="shared" si="1"/>
        <v>318706.94</v>
      </c>
      <c r="P4" s="8">
        <f t="shared" si="1"/>
        <v>70260.63999999998</v>
      </c>
      <c r="Q4" s="8">
        <f t="shared" si="1"/>
        <v>59396.36</v>
      </c>
      <c r="R4" s="8">
        <f t="shared" si="1"/>
        <v>1162979.88</v>
      </c>
      <c r="S4" s="8">
        <f t="shared" si="1"/>
        <v>1176</v>
      </c>
      <c r="T4" s="8">
        <f t="shared" si="1"/>
        <v>97400</v>
      </c>
      <c r="U4" s="8">
        <f t="shared" si="1"/>
        <v>12128856.860000005</v>
      </c>
      <c r="V4" s="8">
        <f t="shared" si="1"/>
        <v>14809.240000000002</v>
      </c>
      <c r="W4" s="8">
        <f t="shared" si="1"/>
        <v>80316.01</v>
      </c>
      <c r="X4" s="8">
        <f t="shared" si="1"/>
        <v>330791.85</v>
      </c>
      <c r="Y4" s="8">
        <f t="shared" si="1"/>
        <v>3915.75</v>
      </c>
      <c r="Z4" s="8">
        <f t="shared" si="1"/>
        <v>121371.23999999999</v>
      </c>
      <c r="AA4" s="8">
        <f t="shared" si="1"/>
        <v>72749.20999999998</v>
      </c>
      <c r="AB4" s="8">
        <f t="shared" si="1"/>
        <v>623620.4500000001</v>
      </c>
      <c r="AC4" s="8">
        <f t="shared" si="1"/>
        <v>87953.73999999999</v>
      </c>
      <c r="AD4" s="8">
        <f t="shared" si="1"/>
        <v>172492.33000000002</v>
      </c>
      <c r="AE4" s="8">
        <f t="shared" si="1"/>
        <v>34067.7</v>
      </c>
      <c r="AF4" s="8">
        <f t="shared" si="1"/>
        <v>365798.5</v>
      </c>
      <c r="AG4" s="8">
        <f t="shared" si="1"/>
        <v>577.5</v>
      </c>
      <c r="AH4" s="8">
        <f t="shared" si="1"/>
        <v>7140.92</v>
      </c>
      <c r="AI4" s="8">
        <f t="shared" si="1"/>
        <v>2601.13</v>
      </c>
      <c r="AJ4" s="8">
        <f aca="true" t="shared" si="2" ref="AJ4:BN4">SUM(AJ5:AJ539)</f>
        <v>66340.22</v>
      </c>
      <c r="AK4" s="8">
        <f t="shared" si="2"/>
        <v>3114.8199999999997</v>
      </c>
      <c r="AL4" s="8">
        <f t="shared" si="2"/>
        <v>2880</v>
      </c>
      <c r="AM4" s="8">
        <f t="shared" si="2"/>
        <v>17009.28</v>
      </c>
      <c r="AN4" s="8">
        <f t="shared" si="2"/>
        <v>95090.26000000001</v>
      </c>
      <c r="AO4" s="8">
        <f t="shared" si="2"/>
        <v>6636.98</v>
      </c>
      <c r="AP4" s="8">
        <f t="shared" si="2"/>
        <v>16154.41</v>
      </c>
      <c r="AQ4" s="8">
        <f t="shared" si="2"/>
        <v>936891.88</v>
      </c>
      <c r="AR4" s="8">
        <f t="shared" si="2"/>
        <v>4291094.7299999995</v>
      </c>
      <c r="AS4" s="8">
        <f t="shared" si="2"/>
        <v>7190966.839999998</v>
      </c>
      <c r="AT4" s="8">
        <f t="shared" si="2"/>
        <v>148854.47999999998</v>
      </c>
      <c r="AU4" s="8">
        <f t="shared" si="2"/>
        <v>2064.7799999999997</v>
      </c>
      <c r="AV4" s="8">
        <f t="shared" si="2"/>
        <v>243905.74</v>
      </c>
      <c r="AW4" s="8">
        <f t="shared" si="2"/>
        <v>241001.97999999998</v>
      </c>
      <c r="AX4" s="8">
        <f t="shared" si="2"/>
        <v>1179773.9500000011</v>
      </c>
      <c r="AY4" s="8">
        <f t="shared" si="2"/>
        <v>5481.17</v>
      </c>
      <c r="AZ4" s="8">
        <f t="shared" si="2"/>
        <v>21788.930000000004</v>
      </c>
      <c r="BA4" s="8">
        <f t="shared" si="2"/>
        <v>18394.12</v>
      </c>
      <c r="BB4" s="8">
        <f t="shared" si="2"/>
        <v>3007.75</v>
      </c>
      <c r="BC4" s="8">
        <f t="shared" si="2"/>
        <v>394.21000000000004</v>
      </c>
      <c r="BD4" s="8">
        <f t="shared" si="2"/>
        <v>44338.92</v>
      </c>
      <c r="BE4" s="8">
        <f t="shared" si="2"/>
        <v>13711.169999999998</v>
      </c>
      <c r="BF4" s="8">
        <f t="shared" si="2"/>
        <v>13263.14</v>
      </c>
      <c r="BG4" s="8">
        <f t="shared" si="2"/>
        <v>28685.69</v>
      </c>
      <c r="BH4" s="8">
        <f t="shared" si="2"/>
        <v>44421.35</v>
      </c>
      <c r="BI4" s="8">
        <f t="shared" si="2"/>
        <v>51405.61</v>
      </c>
      <c r="BJ4" s="8">
        <f t="shared" si="2"/>
        <v>1908.58</v>
      </c>
      <c r="BK4" s="8">
        <f t="shared" si="2"/>
        <v>13009.05</v>
      </c>
      <c r="BL4" s="8">
        <f t="shared" si="2"/>
        <v>9470.41</v>
      </c>
      <c r="BM4" s="8">
        <f t="shared" si="2"/>
        <v>27512</v>
      </c>
      <c r="BN4" s="8">
        <f t="shared" si="2"/>
        <v>55844.64</v>
      </c>
      <c r="BO4" s="8">
        <f aca="true" t="shared" si="3" ref="BO4:CT4">SUM(BO5:BO539)</f>
        <v>51039.850000000006</v>
      </c>
      <c r="BP4" s="8">
        <f t="shared" si="3"/>
        <v>21212.4</v>
      </c>
      <c r="BQ4" s="8">
        <f t="shared" si="3"/>
        <v>7808</v>
      </c>
      <c r="BR4" s="8">
        <f t="shared" si="3"/>
        <v>5848918.400000001</v>
      </c>
      <c r="BS4" s="8">
        <f t="shared" si="3"/>
        <v>1152552.23</v>
      </c>
      <c r="BT4" s="8">
        <f t="shared" si="3"/>
        <v>3786683.7100000004</v>
      </c>
      <c r="BU4" s="8">
        <f t="shared" si="3"/>
        <v>1338938.8899999997</v>
      </c>
      <c r="BV4" s="8">
        <f t="shared" si="3"/>
        <v>212671.53</v>
      </c>
      <c r="BW4" s="8">
        <f t="shared" si="3"/>
        <v>1814671.8299999998</v>
      </c>
      <c r="BX4" s="8">
        <f t="shared" si="3"/>
        <v>10934.83</v>
      </c>
      <c r="BY4" s="8">
        <f t="shared" si="3"/>
        <v>79127.14</v>
      </c>
      <c r="BZ4" s="8">
        <f t="shared" si="3"/>
        <v>330475.89</v>
      </c>
      <c r="CA4" s="8">
        <f t="shared" si="3"/>
        <v>162085.32</v>
      </c>
      <c r="CB4" s="8">
        <f t="shared" si="3"/>
        <v>2830105.9000000004</v>
      </c>
      <c r="CC4" s="8">
        <f t="shared" si="3"/>
        <v>1523224.77</v>
      </c>
      <c r="CD4" s="8">
        <f t="shared" si="3"/>
        <v>76859.02</v>
      </c>
      <c r="CE4" s="8">
        <f t="shared" si="3"/>
        <v>5209.2699999999995</v>
      </c>
      <c r="CF4" s="8">
        <f t="shared" si="3"/>
        <v>973195.27</v>
      </c>
      <c r="CG4" s="8">
        <f t="shared" si="3"/>
        <v>344412.3899999999</v>
      </c>
      <c r="CH4" s="8">
        <f t="shared" si="3"/>
        <v>1961317.67</v>
      </c>
      <c r="CI4" s="8">
        <f t="shared" si="3"/>
        <v>4050.2100000000005</v>
      </c>
      <c r="CJ4" s="8">
        <f t="shared" si="3"/>
        <v>4356</v>
      </c>
      <c r="CK4" s="8">
        <f t="shared" si="3"/>
        <v>241971.68000000002</v>
      </c>
      <c r="CL4" s="8">
        <f t="shared" si="3"/>
        <v>4906.260000000002</v>
      </c>
      <c r="CM4" s="8">
        <f t="shared" si="3"/>
        <v>79086.86</v>
      </c>
      <c r="CN4" s="8">
        <f t="shared" si="3"/>
        <v>2400794.66</v>
      </c>
      <c r="CO4" s="8">
        <f t="shared" si="3"/>
        <v>54292.87</v>
      </c>
      <c r="CP4" s="8">
        <f t="shared" si="3"/>
        <v>4334.98</v>
      </c>
      <c r="CQ4" s="8">
        <f t="shared" si="3"/>
        <v>2409.2700000000004</v>
      </c>
      <c r="CR4" s="8">
        <f t="shared" si="3"/>
        <v>649741.23</v>
      </c>
      <c r="CS4" s="8">
        <f t="shared" si="3"/>
        <v>539753</v>
      </c>
      <c r="CT4" s="8">
        <f t="shared" si="3"/>
        <v>52</v>
      </c>
      <c r="CU4" s="8">
        <f aca="true" t="shared" si="4" ref="CU4:DB4">SUM(CU5:CU539)</f>
        <v>8652.24</v>
      </c>
      <c r="CV4" s="8">
        <f t="shared" si="4"/>
        <v>501499.6599999999</v>
      </c>
      <c r="CW4" s="8">
        <f t="shared" si="4"/>
        <v>167555.8</v>
      </c>
      <c r="CX4" s="8">
        <f t="shared" si="4"/>
        <v>17519.510000000002</v>
      </c>
      <c r="CY4" s="8">
        <f t="shared" si="4"/>
        <v>213478.97000000003</v>
      </c>
      <c r="CZ4" s="8">
        <f t="shared" si="4"/>
        <v>26597.510000000002</v>
      </c>
      <c r="DA4" s="8">
        <f t="shared" si="4"/>
        <v>964379.33</v>
      </c>
      <c r="DB4" s="8">
        <f t="shared" si="4"/>
        <v>25823.569999999996</v>
      </c>
    </row>
    <row r="5" spans="2:106" ht="12.75">
      <c r="B5" s="1" t="s">
        <v>526</v>
      </c>
      <c r="C5" s="12">
        <f t="shared" si="0"/>
        <v>17107.08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>
        <v>17107.08</v>
      </c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</row>
    <row r="6" spans="2:106" ht="12.75">
      <c r="B6" s="1" t="s">
        <v>611</v>
      </c>
      <c r="C6" s="7">
        <f t="shared" si="0"/>
        <v>1260.26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>
        <v>1260.26</v>
      </c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2:106" ht="12.75">
      <c r="B7" s="1" t="s">
        <v>464</v>
      </c>
      <c r="C7" s="7">
        <f t="shared" si="0"/>
        <v>92264.49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>
        <v>84816.79000000001</v>
      </c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>
        <v>7447.7</v>
      </c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2:106" ht="12.75">
      <c r="B8" s="1" t="s">
        <v>153</v>
      </c>
      <c r="C8" s="7">
        <f t="shared" si="0"/>
        <v>15960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v>15960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</row>
    <row r="9" spans="2:106" ht="12.75">
      <c r="B9" s="1" t="s">
        <v>86</v>
      </c>
      <c r="C9" s="7">
        <f t="shared" si="0"/>
        <v>42393.729999999996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>
        <v>42393.729999999996</v>
      </c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</row>
    <row r="10" spans="2:106" ht="12.75">
      <c r="B10" s="1" t="s">
        <v>375</v>
      </c>
      <c r="C10" s="7">
        <f t="shared" si="0"/>
        <v>1145338.0100000002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>
        <v>835848.06</v>
      </c>
      <c r="AR10" s="8">
        <v>17056</v>
      </c>
      <c r="AS10" s="8">
        <v>285604.32999999996</v>
      </c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>
        <v>6829.62</v>
      </c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2:106" ht="12.75">
      <c r="B11" s="1" t="s">
        <v>316</v>
      </c>
      <c r="C11" s="7">
        <f t="shared" si="0"/>
        <v>361814.68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>
        <v>59142.31999999999</v>
      </c>
      <c r="AS11" s="8">
        <v>136216.08000000002</v>
      </c>
      <c r="AT11" s="8"/>
      <c r="AU11" s="8"/>
      <c r="AV11" s="8"/>
      <c r="AW11" s="8"/>
      <c r="AX11" s="8"/>
      <c r="AY11" s="8"/>
      <c r="AZ11" s="8"/>
      <c r="BA11" s="8">
        <v>2362.8</v>
      </c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>
        <f>11182+142354.42</f>
        <v>153536.42</v>
      </c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>
        <v>10557.06</v>
      </c>
      <c r="CS11" s="8"/>
      <c r="CT11" s="8"/>
      <c r="CU11" s="8"/>
      <c r="CV11" s="8"/>
      <c r="CW11" s="8"/>
      <c r="CX11" s="8"/>
      <c r="CY11" s="8"/>
      <c r="CZ11" s="8"/>
      <c r="DA11" s="8"/>
      <c r="DB11" s="8"/>
    </row>
    <row r="12" spans="2:106" ht="12.75">
      <c r="B12" s="1" t="s">
        <v>438</v>
      </c>
      <c r="C12" s="7">
        <f t="shared" si="0"/>
        <v>122337.91999999995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122337.91999999995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</row>
    <row r="13" spans="2:106" ht="12.75">
      <c r="B13" s="1" t="s">
        <v>85</v>
      </c>
      <c r="C13" s="7">
        <f t="shared" si="0"/>
        <v>4788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>
        <v>4788</v>
      </c>
      <c r="CW13" s="8"/>
      <c r="CX13" s="8"/>
      <c r="CY13" s="8"/>
      <c r="CZ13" s="8"/>
      <c r="DA13" s="8"/>
      <c r="DB13" s="8"/>
    </row>
    <row r="14" spans="2:106" ht="12.75">
      <c r="B14" s="1" t="s">
        <v>618</v>
      </c>
      <c r="C14" s="7">
        <f t="shared" si="0"/>
        <v>140.73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140.73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</row>
    <row r="15" spans="2:106" ht="12.75">
      <c r="B15" s="1" t="s">
        <v>356</v>
      </c>
      <c r="C15" s="7">
        <f t="shared" si="0"/>
        <v>8636.84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8636.84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</row>
    <row r="16" spans="2:106" ht="12.75">
      <c r="B16" s="1" t="s">
        <v>177</v>
      </c>
      <c r="C16" s="7">
        <f t="shared" si="0"/>
        <v>219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>
        <v>219</v>
      </c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</row>
    <row r="17" spans="2:106" ht="12.75">
      <c r="B17" s="1" t="s">
        <v>589</v>
      </c>
      <c r="C17" s="7">
        <f t="shared" si="0"/>
        <v>53646.41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53646.41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</row>
    <row r="18" spans="2:106" ht="12.75">
      <c r="B18" s="1" t="s">
        <v>480</v>
      </c>
      <c r="C18" s="7">
        <f t="shared" si="0"/>
        <v>376197.8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>
        <v>100759.79999999999</v>
      </c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>
        <v>275438</v>
      </c>
      <c r="DB18" s="8"/>
    </row>
    <row r="19" spans="2:106" ht="12.75">
      <c r="B19" s="1" t="s">
        <v>422</v>
      </c>
      <c r="C19" s="7">
        <f t="shared" si="0"/>
        <v>1116.1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>
        <v>1116.1</v>
      </c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</row>
    <row r="20" spans="2:106" ht="12.75">
      <c r="B20" s="1" t="s">
        <v>637</v>
      </c>
      <c r="C20" s="7">
        <f t="shared" si="0"/>
        <v>315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>
        <v>315</v>
      </c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</row>
    <row r="21" spans="2:106" ht="12.75">
      <c r="B21" s="1" t="s">
        <v>43</v>
      </c>
      <c r="C21" s="7">
        <f t="shared" si="0"/>
        <v>4906.260000000002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>
        <v>4906.260000000002</v>
      </c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</row>
    <row r="22" spans="2:106" ht="12.75">
      <c r="B22" s="1" t="s">
        <v>529</v>
      </c>
      <c r="C22" s="7">
        <f t="shared" si="0"/>
        <v>7102.84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v>7102.84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</row>
    <row r="23" spans="2:106" ht="12.75">
      <c r="B23" s="1" t="s">
        <v>223</v>
      </c>
      <c r="C23" s="7">
        <f t="shared" si="0"/>
        <v>7290.72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7290.72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</row>
    <row r="24" spans="2:106" ht="12.75">
      <c r="B24" s="1" t="s">
        <v>239</v>
      </c>
      <c r="C24" s="7">
        <f t="shared" si="0"/>
        <v>15826.66</v>
      </c>
      <c r="D24" s="8">
        <v>14298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>
        <v>1528.66</v>
      </c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</row>
    <row r="25" spans="2:106" ht="12.75">
      <c r="B25" s="1" t="s">
        <v>525</v>
      </c>
      <c r="C25" s="7">
        <f t="shared" si="0"/>
        <v>674464.5699999998</v>
      </c>
      <c r="D25" s="8"/>
      <c r="E25" s="8"/>
      <c r="F25" s="8"/>
      <c r="G25" s="8"/>
      <c r="H25" s="8"/>
      <c r="I25" s="8"/>
      <c r="J25" s="8"/>
      <c r="K25" s="8"/>
      <c r="L25" s="8">
        <v>2625.74</v>
      </c>
      <c r="M25" s="8"/>
      <c r="N25" s="8">
        <v>18448.68</v>
      </c>
      <c r="O25" s="8"/>
      <c r="P25" s="8"/>
      <c r="Q25" s="8"/>
      <c r="R25" s="8"/>
      <c r="S25" s="8"/>
      <c r="T25" s="8"/>
      <c r="U25" s="8"/>
      <c r="V25" s="8"/>
      <c r="W25" s="8"/>
      <c r="X25" s="8">
        <v>314878.49</v>
      </c>
      <c r="Y25" s="8">
        <v>3755.19</v>
      </c>
      <c r="Z25" s="8"/>
      <c r="AA25" s="8"/>
      <c r="AB25" s="8"/>
      <c r="AC25" s="8"/>
      <c r="AD25" s="8"/>
      <c r="AE25" s="8"/>
      <c r="AF25" s="8"/>
      <c r="AG25" s="8">
        <v>530.37</v>
      </c>
      <c r="AH25" s="8">
        <v>6258.3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>
        <v>291955.1099999999</v>
      </c>
      <c r="CH25" s="8"/>
      <c r="CI25" s="8"/>
      <c r="CJ25" s="8"/>
      <c r="CK25" s="8"/>
      <c r="CL25" s="8"/>
      <c r="CM25" s="8"/>
      <c r="CN25" s="8">
        <v>33651.99</v>
      </c>
      <c r="CO25" s="8"/>
      <c r="CP25" s="8"/>
      <c r="CQ25" s="8"/>
      <c r="CR25" s="8">
        <v>2360.7</v>
      </c>
      <c r="CS25" s="8"/>
      <c r="CT25" s="8"/>
      <c r="CU25" s="8"/>
      <c r="CV25" s="8"/>
      <c r="CW25" s="8"/>
      <c r="CX25" s="8"/>
      <c r="CY25" s="8"/>
      <c r="CZ25" s="8"/>
      <c r="DA25" s="8"/>
      <c r="DB25" s="8"/>
    </row>
    <row r="26" spans="2:106" ht="12.75">
      <c r="B26" s="1" t="s">
        <v>388</v>
      </c>
      <c r="C26" s="7">
        <f t="shared" si="0"/>
        <v>184741.4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23134.2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>
        <v>5114.26</v>
      </c>
      <c r="AS26" s="8">
        <v>156492.94</v>
      </c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</row>
    <row r="27" spans="2:106" ht="12.75">
      <c r="B27" s="1" t="s">
        <v>128</v>
      </c>
      <c r="C27" s="7">
        <f t="shared" si="0"/>
        <v>169865.58999999997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>
        <v>53964.03</v>
      </c>
      <c r="S27" s="8"/>
      <c r="T27" s="8"/>
      <c r="U27" s="8">
        <v>115901.55999999998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</row>
    <row r="28" spans="2:106" ht="12.75">
      <c r="B28" s="1" t="s">
        <v>70</v>
      </c>
      <c r="C28" s="7">
        <f t="shared" si="0"/>
        <v>65321.26999999998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15395.25</v>
      </c>
      <c r="V28" s="8"/>
      <c r="W28" s="8"/>
      <c r="X28" s="8"/>
      <c r="Y28" s="8"/>
      <c r="Z28" s="8"/>
      <c r="AA28" s="8">
        <v>46575.889999999985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>
        <v>3350.13</v>
      </c>
      <c r="CZ28" s="8"/>
      <c r="DA28" s="8"/>
      <c r="DB28" s="8"/>
    </row>
    <row r="29" spans="2:106" ht="12.75">
      <c r="B29" s="1" t="s">
        <v>488</v>
      </c>
      <c r="C29" s="7">
        <f t="shared" si="0"/>
        <v>2141.04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2141.04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</row>
    <row r="30" spans="2:106" ht="12.75">
      <c r="B30" s="1" t="s">
        <v>144</v>
      </c>
      <c r="C30" s="7">
        <f t="shared" si="0"/>
        <v>37667.5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>
        <v>37667.5</v>
      </c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</row>
    <row r="31" spans="2:106" ht="12.75">
      <c r="B31" s="1" t="s">
        <v>460</v>
      </c>
      <c r="C31" s="7">
        <f t="shared" si="0"/>
        <v>14013.53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>
        <v>11985.28</v>
      </c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>
        <v>2028.25</v>
      </c>
      <c r="CS31" s="8"/>
      <c r="CT31" s="8"/>
      <c r="CU31" s="8"/>
      <c r="CV31" s="8"/>
      <c r="CW31" s="8"/>
      <c r="CX31" s="8"/>
      <c r="CY31" s="8"/>
      <c r="CZ31" s="8"/>
      <c r="DA31" s="8"/>
      <c r="DB31" s="8"/>
    </row>
    <row r="32" spans="2:106" ht="12.75">
      <c r="B32" s="1" t="s">
        <v>479</v>
      </c>
      <c r="C32" s="7">
        <f t="shared" si="0"/>
        <v>134687.19999999998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122640.87999999998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>
        <v>12046.32</v>
      </c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</row>
    <row r="33" spans="2:106" ht="12.75">
      <c r="B33" s="1" t="s">
        <v>465</v>
      </c>
      <c r="C33" s="7">
        <f t="shared" si="0"/>
        <v>27977.67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>
        <v>22963.2</v>
      </c>
      <c r="AS33" s="8">
        <v>5014.469999999999</v>
      </c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</row>
    <row r="34" spans="2:106" ht="12.75">
      <c r="B34" s="1" t="s">
        <v>173</v>
      </c>
      <c r="C34" s="7">
        <f t="shared" si="0"/>
        <v>1325.1399999999999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828.1999999999998</v>
      </c>
      <c r="V34" s="8"/>
      <c r="W34" s="8"/>
      <c r="X34" s="8"/>
      <c r="Y34" s="8"/>
      <c r="Z34" s="8"/>
      <c r="AA34" s="8"/>
      <c r="AB34" s="8"/>
      <c r="AC34" s="8"/>
      <c r="AD34" s="8"/>
      <c r="AE34" s="8">
        <v>496.94000000000005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</row>
    <row r="35" spans="2:106" ht="12.75">
      <c r="B35" s="1" t="s">
        <v>390</v>
      </c>
      <c r="C35" s="7">
        <f t="shared" si="0"/>
        <v>1622.3000000000002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>
        <v>1622.3000000000002</v>
      </c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</row>
    <row r="36" spans="2:106" ht="12.75">
      <c r="B36" s="1" t="s">
        <v>453</v>
      </c>
      <c r="C36" s="7">
        <f t="shared" si="0"/>
        <v>62570.89000000001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>
        <v>32491.530000000002</v>
      </c>
      <c r="AS36" s="8">
        <v>28368.920000000002</v>
      </c>
      <c r="AT36" s="8"/>
      <c r="AU36" s="8"/>
      <c r="AV36" s="8"/>
      <c r="AW36" s="8"/>
      <c r="AX36" s="8">
        <v>136.64</v>
      </c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>
        <v>1573.8</v>
      </c>
      <c r="CS36" s="8"/>
      <c r="CT36" s="8"/>
      <c r="CU36" s="8"/>
      <c r="CV36" s="8"/>
      <c r="CW36" s="8"/>
      <c r="CX36" s="8"/>
      <c r="CY36" s="8"/>
      <c r="CZ36" s="8"/>
      <c r="DA36" s="8"/>
      <c r="DB36" s="8"/>
    </row>
    <row r="37" spans="2:106" ht="12.75">
      <c r="B37" s="1" t="s">
        <v>336</v>
      </c>
      <c r="C37" s="7">
        <f t="shared" si="0"/>
        <v>9367.640000000001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>
        <v>9367.640000000001</v>
      </c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</row>
    <row r="38" spans="2:106" ht="12.75">
      <c r="B38" s="1" t="s">
        <v>382</v>
      </c>
      <c r="C38" s="7">
        <f t="shared" si="0"/>
        <v>210247.78999999995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v>210247.78999999995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</row>
    <row r="39" spans="2:106" ht="12.75">
      <c r="B39" s="1" t="s">
        <v>614</v>
      </c>
      <c r="C39" s="7">
        <f t="shared" si="0"/>
        <v>713.7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>
        <v>713.7</v>
      </c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</row>
    <row r="40" spans="2:106" ht="12.75">
      <c r="B40" s="1" t="s">
        <v>580</v>
      </c>
      <c r="C40" s="7">
        <f t="shared" si="0"/>
        <v>5979.7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>
        <v>5979.7</v>
      </c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</row>
    <row r="41" spans="2:106" ht="12.75">
      <c r="B41" s="1" t="s">
        <v>230</v>
      </c>
      <c r="C41" s="7">
        <f t="shared" si="0"/>
        <v>5531.19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>
        <v>2128.29</v>
      </c>
      <c r="V41" s="8">
        <v>985.1</v>
      </c>
      <c r="W41" s="8"/>
      <c r="X41" s="8"/>
      <c r="Y41" s="8"/>
      <c r="Z41" s="8"/>
      <c r="AA41" s="8">
        <v>2417.7999999999997</v>
      </c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</row>
    <row r="42" spans="2:106" ht="12.75">
      <c r="B42" s="1" t="s">
        <v>12</v>
      </c>
      <c r="C42" s="7">
        <f t="shared" si="0"/>
        <v>5852.050000000001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>
        <v>5852.050000000001</v>
      </c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</row>
    <row r="43" spans="2:106" ht="12.75">
      <c r="B43" s="1" t="s">
        <v>362</v>
      </c>
      <c r="C43" s="7">
        <f t="shared" si="0"/>
        <v>5990.200000000001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>
        <v>5990.200000000001</v>
      </c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</row>
    <row r="44" spans="2:106" ht="12.75">
      <c r="B44" s="1" t="s">
        <v>62</v>
      </c>
      <c r="C44" s="7">
        <f t="shared" si="0"/>
        <v>8667.16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>
        <v>2560.75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>
        <v>6106.41</v>
      </c>
      <c r="CW44" s="8"/>
      <c r="CX44" s="8"/>
      <c r="CY44" s="8"/>
      <c r="CZ44" s="8"/>
      <c r="DA44" s="8"/>
      <c r="DB44" s="8"/>
    </row>
    <row r="45" spans="2:106" ht="12.75">
      <c r="B45" s="1" t="s">
        <v>77</v>
      </c>
      <c r="C45" s="7">
        <f t="shared" si="0"/>
        <v>29237.3</v>
      </c>
      <c r="D45" s="8"/>
      <c r="E45" s="8"/>
      <c r="F45" s="8"/>
      <c r="G45" s="8"/>
      <c r="H45" s="8"/>
      <c r="I45" s="8">
        <v>20892.5</v>
      </c>
      <c r="J45" s="8"/>
      <c r="K45" s="8"/>
      <c r="L45" s="8"/>
      <c r="M45" s="8"/>
      <c r="N45" s="8"/>
      <c r="O45" s="8"/>
      <c r="P45" s="8"/>
      <c r="Q45" s="8">
        <v>8344.8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</row>
    <row r="46" spans="2:106" ht="12.75">
      <c r="B46" s="1" t="s">
        <v>592</v>
      </c>
      <c r="C46" s="7">
        <f t="shared" si="0"/>
        <v>7673.799999999999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>
        <v>7673.799999999999</v>
      </c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</row>
    <row r="47" spans="2:106" ht="12.75">
      <c r="B47" s="1" t="s">
        <v>52</v>
      </c>
      <c r="C47" s="7">
        <f t="shared" si="0"/>
        <v>20590.970000000005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>
        <v>20590.970000000005</v>
      </c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</row>
    <row r="48" spans="2:106" ht="12.75">
      <c r="B48" s="1" t="s">
        <v>342</v>
      </c>
      <c r="C48" s="7">
        <f t="shared" si="0"/>
        <v>77062.81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>
        <v>77062.81</v>
      </c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</row>
    <row r="49" spans="2:106" ht="12.75">
      <c r="B49" s="1" t="s">
        <v>63</v>
      </c>
      <c r="C49" s="7">
        <f t="shared" si="0"/>
        <v>8714.01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>
        <v>906.01</v>
      </c>
      <c r="BM49" s="8"/>
      <c r="BN49" s="8"/>
      <c r="BO49" s="8"/>
      <c r="BP49" s="8"/>
      <c r="BQ49" s="8">
        <v>7808</v>
      </c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</row>
    <row r="50" spans="2:106" ht="12.75">
      <c r="B50" s="1" t="s">
        <v>41</v>
      </c>
      <c r="C50" s="7">
        <f t="shared" si="0"/>
        <v>27512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>
        <v>27512</v>
      </c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</row>
    <row r="51" spans="2:106" ht="12.75">
      <c r="B51" s="1" t="s">
        <v>185</v>
      </c>
      <c r="C51" s="7">
        <f t="shared" si="0"/>
        <v>957.6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>
        <v>957.6</v>
      </c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</row>
    <row r="52" spans="2:106" ht="12.75">
      <c r="B52" s="1" t="s">
        <v>472</v>
      </c>
      <c r="C52" s="7">
        <f t="shared" si="0"/>
        <v>57577.28999999999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>
        <v>57577.28999999999</v>
      </c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</row>
    <row r="53" spans="2:106" ht="12.75">
      <c r="B53" s="1" t="s">
        <v>4</v>
      </c>
      <c r="C53" s="7">
        <f t="shared" si="0"/>
        <v>7500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>
        <v>7500</v>
      </c>
      <c r="CY53" s="8"/>
      <c r="CZ53" s="8"/>
      <c r="DA53" s="8"/>
      <c r="DB53" s="8"/>
    </row>
    <row r="54" spans="2:106" ht="12.75">
      <c r="B54" s="1" t="s">
        <v>556</v>
      </c>
      <c r="C54" s="7">
        <f t="shared" si="0"/>
        <v>20888.189999999995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>
        <v>7240.679999999999</v>
      </c>
      <c r="AS54" s="8">
        <v>13647.509999999997</v>
      </c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</row>
    <row r="55" spans="2:106" ht="12.75">
      <c r="B55" s="1" t="s">
        <v>399</v>
      </c>
      <c r="C55" s="7">
        <f t="shared" si="0"/>
        <v>106853.27000000005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>
        <v>106853.27000000005</v>
      </c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</row>
    <row r="56" spans="2:106" ht="12.75">
      <c r="B56" s="1" t="s">
        <v>225</v>
      </c>
      <c r="C56" s="7">
        <f t="shared" si="0"/>
        <v>185915.83999999988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>
        <v>185915.83999999988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</row>
    <row r="57" spans="2:106" ht="12.75">
      <c r="B57" s="1" t="s">
        <v>578</v>
      </c>
      <c r="C57" s="7">
        <f t="shared" si="0"/>
        <v>8540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>
        <v>8540</v>
      </c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</row>
    <row r="58" spans="2:106" ht="12.75">
      <c r="B58" s="1" t="s">
        <v>65</v>
      </c>
      <c r="C58" s="7">
        <f t="shared" si="0"/>
        <v>10852.19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>
        <v>2462.25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>
        <v>8389.94</v>
      </c>
      <c r="CW58" s="8"/>
      <c r="CX58" s="8"/>
      <c r="CY58" s="8"/>
      <c r="CZ58" s="8"/>
      <c r="DA58" s="8"/>
      <c r="DB58" s="8"/>
    </row>
    <row r="59" spans="2:106" ht="12.75">
      <c r="B59" s="1" t="s">
        <v>199</v>
      </c>
      <c r="C59" s="7">
        <f t="shared" si="0"/>
        <v>104.25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>
        <v>104.25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</row>
    <row r="60" spans="2:106" ht="12.75">
      <c r="B60" s="1" t="s">
        <v>101</v>
      </c>
      <c r="C60" s="7">
        <f t="shared" si="0"/>
        <v>479.96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>
        <v>479.96</v>
      </c>
      <c r="CY60" s="8"/>
      <c r="CZ60" s="8"/>
      <c r="DA60" s="8"/>
      <c r="DB60" s="8"/>
    </row>
    <row r="61" spans="2:106" ht="12.75">
      <c r="B61" s="1" t="s">
        <v>189</v>
      </c>
      <c r="C61" s="7">
        <f t="shared" si="0"/>
        <v>890.51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>
        <v>890.51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</row>
    <row r="62" spans="2:106" ht="12.75">
      <c r="B62" s="1" t="s">
        <v>587</v>
      </c>
      <c r="C62" s="7">
        <f t="shared" si="0"/>
        <v>14609.35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>
        <v>14609.35</v>
      </c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</row>
    <row r="63" spans="2:106" ht="12.75">
      <c r="B63" s="1" t="s">
        <v>36</v>
      </c>
      <c r="C63" s="7">
        <f t="shared" si="0"/>
        <v>8564.4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>
        <v>8564.4</v>
      </c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</row>
    <row r="64" spans="2:106" ht="12.75">
      <c r="B64" s="1" t="s">
        <v>365</v>
      </c>
      <c r="C64" s="7">
        <f t="shared" si="0"/>
        <v>59173.13999999999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>
        <v>15077.530000000002</v>
      </c>
      <c r="V64" s="8"/>
      <c r="W64" s="8">
        <v>277.2</v>
      </c>
      <c r="X64" s="8"/>
      <c r="Y64" s="8"/>
      <c r="Z64" s="8">
        <v>114.84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>
        <v>10312.64</v>
      </c>
      <c r="AS64" s="8">
        <v>30870.449999999993</v>
      </c>
      <c r="AT64" s="8"/>
      <c r="AU64" s="8"/>
      <c r="AV64" s="8"/>
      <c r="AW64" s="8"/>
      <c r="AX64" s="8">
        <v>1522.5600000000002</v>
      </c>
      <c r="AY64" s="8"/>
      <c r="AZ64" s="8"/>
      <c r="BA64" s="8">
        <v>997.92</v>
      </c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</row>
    <row r="65" spans="2:106" ht="12.75">
      <c r="B65" s="1" t="s">
        <v>33</v>
      </c>
      <c r="C65" s="7">
        <f t="shared" si="0"/>
        <v>104863.47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>
        <v>5421.83</v>
      </c>
      <c r="CW65" s="8"/>
      <c r="CX65" s="8"/>
      <c r="CY65" s="8">
        <v>99441.64</v>
      </c>
      <c r="CZ65" s="8"/>
      <c r="DA65" s="8"/>
      <c r="DB65" s="8"/>
    </row>
    <row r="66" spans="2:106" ht="12.75">
      <c r="B66" s="1" t="s">
        <v>445</v>
      </c>
      <c r="C66" s="7">
        <f t="shared" si="0"/>
        <v>30767.94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>
        <v>11728.36</v>
      </c>
      <c r="AS66" s="8">
        <v>19039.579999999998</v>
      </c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</row>
    <row r="67" spans="2:106" ht="12.75">
      <c r="B67" s="1" t="s">
        <v>446</v>
      </c>
      <c r="C67" s="7">
        <f t="shared" si="0"/>
        <v>31170.82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>
        <v>13284.84</v>
      </c>
      <c r="AS67" s="8">
        <v>17885.98</v>
      </c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</row>
    <row r="68" spans="2:106" ht="12.75">
      <c r="B68" s="1" t="s">
        <v>512</v>
      </c>
      <c r="C68" s="7">
        <f aca="true" t="shared" si="5" ref="C68:C131">SUM(D68:DB68)</f>
        <v>34014.08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>
        <v>30110.08</v>
      </c>
      <c r="AS68" s="8">
        <v>3904</v>
      </c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</row>
    <row r="69" spans="2:106" ht="12.75">
      <c r="B69" s="1" t="s">
        <v>414</v>
      </c>
      <c r="C69" s="7">
        <f t="shared" si="5"/>
        <v>18975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>
        <v>18975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</row>
    <row r="70" spans="2:106" ht="12.75">
      <c r="B70" s="1" t="s">
        <v>481</v>
      </c>
      <c r="C70" s="7">
        <f t="shared" si="5"/>
        <v>674334.16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>
        <v>95937.72</v>
      </c>
      <c r="V70" s="8"/>
      <c r="W70" s="8">
        <v>2316.05</v>
      </c>
      <c r="X70" s="8"/>
      <c r="Y70" s="8"/>
      <c r="Z70" s="8">
        <v>32253.260000000002</v>
      </c>
      <c r="AA70" s="8"/>
      <c r="AB70" s="8">
        <v>49971.55</v>
      </c>
      <c r="AC70" s="8"/>
      <c r="AD70" s="8"/>
      <c r="AE70" s="8"/>
      <c r="AF70" s="8">
        <v>338470</v>
      </c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>
        <v>21451.98</v>
      </c>
      <c r="AS70" s="8">
        <v>99381.47</v>
      </c>
      <c r="AT70" s="8">
        <v>34552.13</v>
      </c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</row>
    <row r="71" spans="2:106" ht="12.75">
      <c r="B71" s="1" t="s">
        <v>329</v>
      </c>
      <c r="C71" s="7">
        <f t="shared" si="5"/>
        <v>507530.7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>
        <v>408046.01999999996</v>
      </c>
      <c r="V71" s="8"/>
      <c r="W71" s="8"/>
      <c r="X71" s="8"/>
      <c r="Y71" s="8"/>
      <c r="Z71" s="8"/>
      <c r="AA71" s="8"/>
      <c r="AB71" s="8"/>
      <c r="AC71" s="8"/>
      <c r="AD71" s="8">
        <v>68148.98000000001</v>
      </c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>
        <v>31335.699999999997</v>
      </c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</row>
    <row r="72" spans="2:106" ht="12.75">
      <c r="B72" s="1" t="s">
        <v>624</v>
      </c>
      <c r="C72" s="7">
        <f t="shared" si="5"/>
        <v>2431.46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>
        <v>2431.46</v>
      </c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</row>
    <row r="73" spans="2:106" ht="12.75">
      <c r="B73" s="1" t="s">
        <v>406</v>
      </c>
      <c r="C73" s="7">
        <f t="shared" si="5"/>
        <v>359377.15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>
        <v>81032.37</v>
      </c>
      <c r="AT73" s="8"/>
      <c r="AU73" s="8"/>
      <c r="AV73" s="8"/>
      <c r="AW73" s="8"/>
      <c r="AX73" s="8">
        <v>82050.74</v>
      </c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>
        <v>172174.63999999998</v>
      </c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>
        <v>24119.4</v>
      </c>
      <c r="CS73" s="8"/>
      <c r="CT73" s="8"/>
      <c r="CU73" s="8"/>
      <c r="CV73" s="8"/>
      <c r="CW73" s="8"/>
      <c r="CX73" s="8"/>
      <c r="CY73" s="8"/>
      <c r="CZ73" s="8"/>
      <c r="DA73" s="8"/>
      <c r="DB73" s="8"/>
    </row>
    <row r="74" spans="2:106" ht="12.75">
      <c r="B74" s="1" t="s">
        <v>520</v>
      </c>
      <c r="C74" s="7">
        <f t="shared" si="5"/>
        <v>2309.32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>
        <v>2309.32</v>
      </c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</row>
    <row r="75" spans="2:106" ht="12.75">
      <c r="B75" s="1" t="s">
        <v>509</v>
      </c>
      <c r="C75" s="7">
        <f t="shared" si="5"/>
        <v>3414.8900000000003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>
        <v>3414.8900000000003</v>
      </c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</row>
    <row r="76" spans="2:106" ht="12.75">
      <c r="B76" s="1" t="s">
        <v>440</v>
      </c>
      <c r="C76" s="7">
        <f t="shared" si="5"/>
        <v>28023.29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>
        <v>28023.29</v>
      </c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</row>
    <row r="77" spans="2:106" ht="12.75">
      <c r="B77" s="1" t="s">
        <v>507</v>
      </c>
      <c r="C77" s="7">
        <f t="shared" si="5"/>
        <v>14673.789999999999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>
        <v>14673.789999999999</v>
      </c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</row>
    <row r="78" spans="2:106" ht="12.75">
      <c r="B78" s="1" t="s">
        <v>630</v>
      </c>
      <c r="C78" s="7">
        <f t="shared" si="5"/>
        <v>15555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>
        <v>1708</v>
      </c>
      <c r="CI78" s="8"/>
      <c r="CJ78" s="8"/>
      <c r="CK78" s="8"/>
      <c r="CL78" s="8"/>
      <c r="CM78" s="8"/>
      <c r="CN78" s="8">
        <v>13847</v>
      </c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</row>
    <row r="79" spans="2:106" ht="12.75">
      <c r="B79" s="1" t="s">
        <v>210</v>
      </c>
      <c r="C79" s="7">
        <f t="shared" si="5"/>
        <v>38622.68000000001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>
        <v>38622.68000000001</v>
      </c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</row>
    <row r="80" spans="2:106" ht="12.75">
      <c r="B80" s="1" t="s">
        <v>401</v>
      </c>
      <c r="C80" s="7">
        <f t="shared" si="5"/>
        <v>2778.92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>
        <v>2778.92</v>
      </c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</row>
    <row r="81" spans="2:106" ht="12.75">
      <c r="B81" s="1" t="s">
        <v>629</v>
      </c>
      <c r="C81" s="7">
        <f t="shared" si="5"/>
        <v>691.9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>
        <v>691.9</v>
      </c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</row>
    <row r="82" spans="2:106" ht="12.75">
      <c r="B82" s="1" t="s">
        <v>369</v>
      </c>
      <c r="C82" s="7">
        <f t="shared" si="5"/>
        <v>34849.01000000001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>
        <v>34849.01000000001</v>
      </c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</row>
    <row r="83" spans="2:106" ht="12.75">
      <c r="B83" s="1" t="s">
        <v>549</v>
      </c>
      <c r="C83" s="7">
        <f t="shared" si="5"/>
        <v>739.3199999999999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>
        <v>483.12</v>
      </c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>
        <v>256.2</v>
      </c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</row>
    <row r="84" spans="2:106" ht="12.75">
      <c r="B84" s="1" t="s">
        <v>317</v>
      </c>
      <c r="C84" s="7">
        <f t="shared" si="5"/>
        <v>97533.53000000001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>
        <v>475.8</v>
      </c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>
        <v>95227.73000000001</v>
      </c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>
        <v>1830</v>
      </c>
      <c r="CS84" s="8"/>
      <c r="CT84" s="8"/>
      <c r="CU84" s="8"/>
      <c r="CV84" s="8"/>
      <c r="CW84" s="8"/>
      <c r="CX84" s="8"/>
      <c r="CY84" s="8"/>
      <c r="CZ84" s="8"/>
      <c r="DA84" s="8"/>
      <c r="DB84" s="8"/>
    </row>
    <row r="85" spans="2:106" ht="12.75">
      <c r="B85" s="1" t="s">
        <v>358</v>
      </c>
      <c r="C85" s="7">
        <f t="shared" si="5"/>
        <v>379.17999999999995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>
        <v>99.13</v>
      </c>
      <c r="AY85" s="8">
        <v>230.27</v>
      </c>
      <c r="AZ85" s="8"/>
      <c r="BA85" s="8"/>
      <c r="BB85" s="8"/>
      <c r="BC85" s="8"/>
      <c r="BD85" s="8"/>
      <c r="BE85" s="8">
        <v>49.78</v>
      </c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</row>
    <row r="86" spans="2:106" ht="12.75">
      <c r="B86" s="1" t="s">
        <v>192</v>
      </c>
      <c r="C86" s="7">
        <f t="shared" si="5"/>
        <v>2921.6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>
        <v>2921.6</v>
      </c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</row>
    <row r="87" spans="2:106" ht="12.75">
      <c r="B87" s="1" t="s">
        <v>450</v>
      </c>
      <c r="C87" s="7">
        <f t="shared" si="5"/>
        <v>134399.08000000002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>
        <v>814.11</v>
      </c>
      <c r="AS87" s="8">
        <v>1708.6999999999998</v>
      </c>
      <c r="AT87" s="8"/>
      <c r="AU87" s="8"/>
      <c r="AV87" s="8"/>
      <c r="AW87" s="8"/>
      <c r="AX87" s="8">
        <v>131876.27000000002</v>
      </c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</row>
    <row r="88" spans="2:106" ht="12.75">
      <c r="B88" s="1" t="s">
        <v>606</v>
      </c>
      <c r="C88" s="7">
        <f t="shared" si="5"/>
        <v>8387.5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>
        <v>8387.5</v>
      </c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</row>
    <row r="89" spans="2:106" ht="12.75">
      <c r="B89" s="1" t="s">
        <v>398</v>
      </c>
      <c r="C89" s="7">
        <f t="shared" si="5"/>
        <v>38958.39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>
        <v>37372.39</v>
      </c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>
        <v>1586</v>
      </c>
      <c r="CS89" s="8"/>
      <c r="CT89" s="8"/>
      <c r="CU89" s="8"/>
      <c r="CV89" s="8"/>
      <c r="CW89" s="8"/>
      <c r="CX89" s="8"/>
      <c r="CY89" s="8"/>
      <c r="CZ89" s="8"/>
      <c r="DA89" s="8"/>
      <c r="DB89" s="8"/>
    </row>
    <row r="90" spans="2:106" ht="12.75">
      <c r="B90" s="1" t="s">
        <v>496</v>
      </c>
      <c r="C90" s="7">
        <f t="shared" si="5"/>
        <v>5187.67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>
        <v>837.4500000000002</v>
      </c>
      <c r="AZ90" s="8">
        <v>1237.54</v>
      </c>
      <c r="BA90" s="8"/>
      <c r="BB90" s="8"/>
      <c r="BC90" s="8"/>
      <c r="BD90" s="8"/>
      <c r="BE90" s="8">
        <v>3112.68</v>
      </c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</row>
    <row r="91" spans="2:106" ht="12.75">
      <c r="B91" s="1" t="s">
        <v>411</v>
      </c>
      <c r="C91" s="7">
        <f t="shared" si="5"/>
        <v>21065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>
        <v>21065</v>
      </c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</row>
    <row r="92" spans="2:106" ht="12.75">
      <c r="B92" s="1" t="s">
        <v>492</v>
      </c>
      <c r="C92" s="7">
        <f t="shared" si="5"/>
        <v>67266.12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>
        <v>1341.6</v>
      </c>
      <c r="AS92" s="8">
        <v>4782.4</v>
      </c>
      <c r="AT92" s="8"/>
      <c r="AU92" s="8"/>
      <c r="AV92" s="8">
        <v>19542.12</v>
      </c>
      <c r="AW92" s="8">
        <v>41600</v>
      </c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</row>
    <row r="93" spans="2:106" ht="12.75">
      <c r="B93" s="1" t="s">
        <v>341</v>
      </c>
      <c r="C93" s="7">
        <f t="shared" si="5"/>
        <v>162580.36000000002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>
        <v>162580.36000000002</v>
      </c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</row>
    <row r="94" spans="2:106" ht="12.75">
      <c r="B94" s="1" t="s">
        <v>605</v>
      </c>
      <c r="C94" s="7">
        <f t="shared" si="5"/>
        <v>16487.02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>
        <v>16487.02</v>
      </c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</row>
    <row r="95" spans="2:106" ht="12.75">
      <c r="B95" s="1" t="s">
        <v>522</v>
      </c>
      <c r="C95" s="7">
        <f t="shared" si="5"/>
        <v>50654.70000000001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>
        <v>50654.70000000001</v>
      </c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</row>
    <row r="96" spans="2:106" ht="12.75">
      <c r="B96" s="1" t="s">
        <v>27</v>
      </c>
      <c r="C96" s="7">
        <f t="shared" si="5"/>
        <v>323.69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>
        <v>323.69</v>
      </c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</row>
    <row r="97" spans="2:106" ht="12.75">
      <c r="B97" s="1" t="s">
        <v>133</v>
      </c>
      <c r="C97" s="7">
        <f t="shared" si="5"/>
        <v>7400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>
        <v>7400</v>
      </c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</row>
    <row r="98" spans="2:106" ht="12.75">
      <c r="B98" s="1" t="s">
        <v>338</v>
      </c>
      <c r="C98" s="7">
        <f t="shared" si="5"/>
        <v>76026.19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>
        <v>6778.669999999999</v>
      </c>
      <c r="AS98" s="8">
        <v>20991.52</v>
      </c>
      <c r="AT98" s="8"/>
      <c r="AU98" s="8"/>
      <c r="AV98" s="8">
        <v>11856</v>
      </c>
      <c r="AW98" s="8">
        <v>36400</v>
      </c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</row>
    <row r="99" spans="2:106" ht="12.75">
      <c r="B99" s="1" t="s">
        <v>364</v>
      </c>
      <c r="C99" s="7">
        <f t="shared" si="5"/>
        <v>739606.1999999991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>
        <v>739606.1999999991</v>
      </c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</row>
    <row r="100" spans="2:106" ht="12.75">
      <c r="B100" s="1" t="s">
        <v>1</v>
      </c>
      <c r="C100" s="7">
        <f t="shared" si="5"/>
        <v>302585.85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>
        <v>302585.85</v>
      </c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</row>
    <row r="101" spans="2:106" ht="12.75">
      <c r="B101" s="1" t="s">
        <v>555</v>
      </c>
      <c r="C101" s="7">
        <f t="shared" si="5"/>
        <v>2014.54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>
        <v>2014.54</v>
      </c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</row>
    <row r="102" spans="2:106" ht="12.75">
      <c r="B102" s="1" t="s">
        <v>597</v>
      </c>
      <c r="C102" s="7">
        <f t="shared" si="5"/>
        <v>6246.4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>
        <v>6246.4</v>
      </c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</row>
    <row r="103" spans="2:106" ht="12.75">
      <c r="B103" s="1" t="s">
        <v>484</v>
      </c>
      <c r="C103" s="7">
        <f t="shared" si="5"/>
        <v>7134.5599999999995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>
        <v>7134.5599999999995</v>
      </c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</row>
    <row r="104" spans="2:106" ht="12.75">
      <c r="B104" s="1" t="s">
        <v>571</v>
      </c>
      <c r="C104" s="7">
        <f t="shared" si="5"/>
        <v>671.76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>
        <v>671.76</v>
      </c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</row>
    <row r="105" spans="2:106" ht="12.75">
      <c r="B105" s="1" t="s">
        <v>49</v>
      </c>
      <c r="C105" s="7">
        <f t="shared" si="5"/>
        <v>66649.9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>
        <v>9724.43</v>
      </c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>
        <v>56925.46999999999</v>
      </c>
      <c r="CW105" s="8"/>
      <c r="CX105" s="8"/>
      <c r="CY105" s="8"/>
      <c r="CZ105" s="8"/>
      <c r="DA105" s="8"/>
      <c r="DB105" s="8"/>
    </row>
    <row r="106" spans="2:106" ht="12.75">
      <c r="B106" s="1" t="s">
        <v>160</v>
      </c>
      <c r="C106" s="7">
        <f t="shared" si="5"/>
        <v>610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>
        <v>610</v>
      </c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</row>
    <row r="107" spans="2:106" ht="12.75">
      <c r="B107" s="1" t="s">
        <v>25</v>
      </c>
      <c r="C107" s="7">
        <f t="shared" si="5"/>
        <v>911.5799999999999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>
        <v>911.5799999999999</v>
      </c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</row>
    <row r="108" spans="2:106" ht="12.75">
      <c r="B108" s="1" t="s">
        <v>581</v>
      </c>
      <c r="C108" s="7">
        <f t="shared" si="5"/>
        <v>26393.289999999997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>
        <v>26393.289999999997</v>
      </c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</row>
    <row r="109" spans="2:106" ht="12.75">
      <c r="B109" s="1" t="s">
        <v>379</v>
      </c>
      <c r="C109" s="7">
        <f t="shared" si="5"/>
        <v>28106.36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>
        <v>28106.36</v>
      </c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</row>
    <row r="110" spans="2:106" ht="12.75">
      <c r="B110" s="1" t="s">
        <v>588</v>
      </c>
      <c r="C110" s="7">
        <f t="shared" si="5"/>
        <v>7513.73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>
        <v>5915.04</v>
      </c>
      <c r="AO110" s="8"/>
      <c r="AP110" s="8"/>
      <c r="AQ110" s="8"/>
      <c r="AR110" s="8"/>
      <c r="AS110" s="8">
        <v>1598.69</v>
      </c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</row>
    <row r="111" spans="2:106" ht="12.75">
      <c r="B111" s="1" t="s">
        <v>452</v>
      </c>
      <c r="C111" s="7">
        <f t="shared" si="5"/>
        <v>24034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>
        <v>24034</v>
      </c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</row>
    <row r="112" spans="2:106" ht="12.75">
      <c r="B112" s="1" t="s">
        <v>235</v>
      </c>
      <c r="C112" s="7">
        <f t="shared" si="5"/>
        <v>52000</v>
      </c>
      <c r="D112" s="8"/>
      <c r="E112" s="8"/>
      <c r="F112" s="8"/>
      <c r="G112" s="8"/>
      <c r="H112" s="8">
        <v>52000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</row>
    <row r="113" spans="2:106" ht="12.75">
      <c r="B113" s="1" t="s">
        <v>448</v>
      </c>
      <c r="C113" s="7">
        <f t="shared" si="5"/>
        <v>5339.9400000000005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>
        <v>4666.5</v>
      </c>
      <c r="AY113" s="8"/>
      <c r="AZ113" s="8">
        <v>673.44</v>
      </c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</row>
    <row r="114" spans="2:106" ht="12.75">
      <c r="B114" s="1" t="s">
        <v>129</v>
      </c>
      <c r="C114" s="7">
        <f t="shared" si="5"/>
        <v>341108.3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>
        <v>341108.3</v>
      </c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</row>
    <row r="115" spans="2:106" ht="12.75">
      <c r="B115" s="1" t="s">
        <v>22</v>
      </c>
      <c r="C115" s="7">
        <f t="shared" si="5"/>
        <v>24314.43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>
        <v>24314.43</v>
      </c>
      <c r="DA115" s="8"/>
      <c r="DB115" s="8"/>
    </row>
    <row r="116" spans="2:106" ht="12.75">
      <c r="B116" s="1" t="s">
        <v>69</v>
      </c>
      <c r="C116" s="7">
        <f t="shared" si="5"/>
        <v>9164.880000000001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>
        <v>9164.880000000001</v>
      </c>
      <c r="CW116" s="8"/>
      <c r="CX116" s="8"/>
      <c r="CY116" s="8"/>
      <c r="CZ116" s="8"/>
      <c r="DA116" s="8"/>
      <c r="DB116" s="8"/>
    </row>
    <row r="117" spans="2:106" ht="12.75">
      <c r="B117" s="1" t="s">
        <v>29</v>
      </c>
      <c r="C117" s="7">
        <f t="shared" si="5"/>
        <v>601.8299999999999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>
        <v>601.8299999999999</v>
      </c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</row>
    <row r="118" spans="2:106" ht="12.75">
      <c r="B118" s="1" t="s">
        <v>345</v>
      </c>
      <c r="C118" s="7">
        <f t="shared" si="5"/>
        <v>800214.4999999998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>
        <v>800214.4999999998</v>
      </c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</row>
    <row r="119" spans="2:106" ht="12.75">
      <c r="B119" s="1" t="s">
        <v>419</v>
      </c>
      <c r="C119" s="7">
        <f t="shared" si="5"/>
        <v>124010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>
        <v>124010</v>
      </c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</row>
    <row r="120" spans="2:106" ht="12.75">
      <c r="B120" s="1" t="s">
        <v>389</v>
      </c>
      <c r="C120" s="7">
        <f t="shared" si="5"/>
        <v>5148.4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>
        <v>5148.4</v>
      </c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</row>
    <row r="121" spans="2:106" ht="12.75">
      <c r="B121" s="1" t="s">
        <v>355</v>
      </c>
      <c r="C121" s="7">
        <f t="shared" si="5"/>
        <v>17840.79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>
        <v>14410.64</v>
      </c>
      <c r="AN121" s="8"/>
      <c r="AO121" s="8"/>
      <c r="AP121" s="8"/>
      <c r="AQ121" s="8"/>
      <c r="AR121" s="8"/>
      <c r="AS121" s="8"/>
      <c r="AT121" s="8"/>
      <c r="AU121" s="8">
        <v>618.54</v>
      </c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>
        <v>2811.61</v>
      </c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</row>
    <row r="122" spans="2:106" ht="12.75">
      <c r="B122" s="1" t="s">
        <v>573</v>
      </c>
      <c r="C122" s="7">
        <f t="shared" si="5"/>
        <v>26731.52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>
        <v>26731.52</v>
      </c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</row>
    <row r="123" spans="2:106" ht="12.75">
      <c r="B123" s="1" t="s">
        <v>180</v>
      </c>
      <c r="C123" s="7">
        <f t="shared" si="5"/>
        <v>28690.4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>
        <v>28690.4</v>
      </c>
      <c r="CX123" s="8"/>
      <c r="CY123" s="8"/>
      <c r="CZ123" s="8"/>
      <c r="DA123" s="8"/>
      <c r="DB123" s="8"/>
    </row>
    <row r="124" spans="2:106" ht="12.75">
      <c r="B124" s="1" t="s">
        <v>184</v>
      </c>
      <c r="C124" s="7">
        <f t="shared" si="5"/>
        <v>2700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>
        <v>2700</v>
      </c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2:106" ht="12.75">
      <c r="B125" s="1" t="s">
        <v>359</v>
      </c>
      <c r="C125" s="7">
        <f t="shared" si="5"/>
        <v>1440322.3599999996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>
        <v>1243762.8299999996</v>
      </c>
      <c r="BV125" s="8">
        <v>196559.53</v>
      </c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2:106" ht="12.75">
      <c r="B126" s="1" t="s">
        <v>71</v>
      </c>
      <c r="C126" s="7">
        <f t="shared" si="5"/>
        <v>2417.62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>
        <v>2417.62</v>
      </c>
      <c r="CW126" s="8"/>
      <c r="CX126" s="8"/>
      <c r="CY126" s="8"/>
      <c r="CZ126" s="8"/>
      <c r="DA126" s="8"/>
      <c r="DB126" s="8"/>
    </row>
    <row r="127" spans="2:106" ht="12.75">
      <c r="B127" s="1" t="s">
        <v>321</v>
      </c>
      <c r="C127" s="7">
        <f t="shared" si="5"/>
        <v>5534.19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>
        <v>5534.19</v>
      </c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2:106" ht="12.75">
      <c r="B128" s="1" t="s">
        <v>441</v>
      </c>
      <c r="C128" s="7">
        <f t="shared" si="5"/>
        <v>5681.52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>
        <v>5403.360000000001</v>
      </c>
      <c r="BG128" s="8"/>
      <c r="BH128" s="8"/>
      <c r="BI128" s="8"/>
      <c r="BJ128" s="8"/>
      <c r="BK128" s="8">
        <v>278.16</v>
      </c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2:106" ht="12.75">
      <c r="B129" s="1" t="s">
        <v>454</v>
      </c>
      <c r="C129" s="7">
        <f t="shared" si="5"/>
        <v>11225.239999999998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>
        <v>11225.239999999998</v>
      </c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2:106" ht="12.75">
      <c r="B130" s="1" t="s">
        <v>534</v>
      </c>
      <c r="C130" s="7">
        <f t="shared" si="5"/>
        <v>2539.89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>
        <v>295.68</v>
      </c>
      <c r="AQ130" s="8"/>
      <c r="AR130" s="8"/>
      <c r="AS130" s="8">
        <v>2244.21</v>
      </c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2:106" ht="12.75">
      <c r="B131" s="1" t="s">
        <v>340</v>
      </c>
      <c r="C131" s="7">
        <f t="shared" si="5"/>
        <v>4438.84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>
        <v>4438.84</v>
      </c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2:106" ht="12.75">
      <c r="B132" s="1" t="s">
        <v>397</v>
      </c>
      <c r="C132" s="7">
        <f aca="true" t="shared" si="6" ref="C132:C195">SUM(D132:DB132)</f>
        <v>695.01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>
        <v>695.01</v>
      </c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2:106" ht="12.75">
      <c r="B133" s="1" t="s">
        <v>208</v>
      </c>
      <c r="C133" s="7">
        <f t="shared" si="6"/>
        <v>3851.65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>
        <v>3851.65</v>
      </c>
      <c r="CW133" s="8"/>
      <c r="CX133" s="8"/>
      <c r="CY133" s="8"/>
      <c r="CZ133" s="8"/>
      <c r="DA133" s="8"/>
      <c r="DB133" s="8"/>
    </row>
    <row r="134" spans="2:106" ht="12.75">
      <c r="B134" s="1" t="s">
        <v>372</v>
      </c>
      <c r="C134" s="7">
        <f t="shared" si="6"/>
        <v>31356.41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>
        <v>1289.6</v>
      </c>
      <c r="AS134" s="8">
        <v>30066.81</v>
      </c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2:106" ht="12.75">
      <c r="B135" s="1" t="s">
        <v>135</v>
      </c>
      <c r="C135" s="7">
        <f t="shared" si="6"/>
        <v>18858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>
        <v>18858</v>
      </c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2:106" ht="12.75">
      <c r="B136" s="1" t="s">
        <v>5</v>
      </c>
      <c r="C136" s="7">
        <f t="shared" si="6"/>
        <v>52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>
        <v>52</v>
      </c>
      <c r="CU136" s="8"/>
      <c r="CV136" s="8"/>
      <c r="CW136" s="8"/>
      <c r="CX136" s="8"/>
      <c r="CY136" s="8"/>
      <c r="CZ136" s="8"/>
      <c r="DA136" s="8"/>
      <c r="DB136" s="8"/>
    </row>
    <row r="137" spans="2:106" ht="12.75">
      <c r="B137" s="1" t="s">
        <v>593</v>
      </c>
      <c r="C137" s="7">
        <f t="shared" si="6"/>
        <v>38521.5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>
        <v>25711.5</v>
      </c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>
        <v>12810</v>
      </c>
      <c r="DB137" s="8"/>
    </row>
    <row r="138" spans="2:106" ht="12.75">
      <c r="B138" s="1" t="s">
        <v>327</v>
      </c>
      <c r="C138" s="7">
        <f t="shared" si="6"/>
        <v>177639.3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>
        <v>54340</v>
      </c>
      <c r="AS138" s="8">
        <v>123299.3</v>
      </c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2:106" ht="12.75">
      <c r="B139" s="1" t="s">
        <v>616</v>
      </c>
      <c r="C139" s="7">
        <f t="shared" si="6"/>
        <v>835391.5999999999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>
        <v>835391.5999999999</v>
      </c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2:106" ht="12.75">
      <c r="B140" s="1" t="s">
        <v>154</v>
      </c>
      <c r="C140" s="7">
        <f t="shared" si="6"/>
        <v>5000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>
        <v>5000</v>
      </c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2:106" ht="12.75">
      <c r="B141" s="1" t="s">
        <v>162</v>
      </c>
      <c r="C141" s="7">
        <f t="shared" si="6"/>
        <v>1527.1100000000001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>
        <v>527.04</v>
      </c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>
        <v>1000.07</v>
      </c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2:106" ht="12.75">
      <c r="B142" s="1" t="s">
        <v>568</v>
      </c>
      <c r="C142" s="7">
        <f t="shared" si="6"/>
        <v>3004.1000000000004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>
        <v>3004.1000000000004</v>
      </c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2:106" ht="12.75">
      <c r="B143" s="1" t="s">
        <v>521</v>
      </c>
      <c r="C143" s="7">
        <f t="shared" si="6"/>
        <v>2277.86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>
        <v>2277.86</v>
      </c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2:106" ht="12.75">
      <c r="B144" s="1" t="s">
        <v>13</v>
      </c>
      <c r="C144" s="7">
        <f t="shared" si="6"/>
        <v>3258.47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>
        <v>3258.47</v>
      </c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2:106" ht="12.75">
      <c r="B145" s="1" t="s">
        <v>619</v>
      </c>
      <c r="C145" s="7">
        <f t="shared" si="6"/>
        <v>1637.85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>
        <v>1637.85</v>
      </c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2:106" ht="12.75">
      <c r="B146" s="1" t="s">
        <v>498</v>
      </c>
      <c r="C146" s="7">
        <f t="shared" si="6"/>
        <v>5893.91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>
        <v>5893.91</v>
      </c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2:106" ht="12.75">
      <c r="B147" s="1" t="s">
        <v>437</v>
      </c>
      <c r="C147" s="7">
        <f t="shared" si="6"/>
        <v>69391.95999999999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>
        <v>13633.400000000001</v>
      </c>
      <c r="AC147" s="8">
        <v>55758.56</v>
      </c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2:106" ht="12.75">
      <c r="B148" s="1" t="s">
        <v>214</v>
      </c>
      <c r="C148" s="7">
        <f t="shared" si="6"/>
        <v>1094.34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>
        <v>1094.34</v>
      </c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2:106" ht="12.75">
      <c r="B149" s="1" t="s">
        <v>473</v>
      </c>
      <c r="C149" s="7">
        <f t="shared" si="6"/>
        <v>2737.6800000000003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>
        <v>2737.6800000000003</v>
      </c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2:106" ht="12.75">
      <c r="B150" s="1" t="s">
        <v>228</v>
      </c>
      <c r="C150" s="7">
        <f t="shared" si="6"/>
        <v>3510.9800000000005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>
        <v>3510.9800000000005</v>
      </c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2:106" ht="12.75">
      <c r="B151" s="1" t="s">
        <v>500</v>
      </c>
      <c r="C151" s="7">
        <f t="shared" si="6"/>
        <v>18899.28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>
        <v>13585.739999999998</v>
      </c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>
        <v>5313.54</v>
      </c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2:106" ht="12.75">
      <c r="B152" s="1" t="s">
        <v>6</v>
      </c>
      <c r="C152" s="7">
        <f t="shared" si="6"/>
        <v>530.82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>
        <v>530.82</v>
      </c>
      <c r="CV152" s="8"/>
      <c r="CW152" s="8"/>
      <c r="CX152" s="8"/>
      <c r="CY152" s="8"/>
      <c r="CZ152" s="8"/>
      <c r="DA152" s="8"/>
      <c r="DB152" s="8"/>
    </row>
    <row r="153" spans="2:106" ht="12.75">
      <c r="B153" s="1" t="s">
        <v>456</v>
      </c>
      <c r="C153" s="7">
        <f t="shared" si="6"/>
        <v>21955.79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>
        <v>21955.79</v>
      </c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2:106" ht="12.75">
      <c r="B154" s="1" t="s">
        <v>123</v>
      </c>
      <c r="C154" s="7">
        <f t="shared" si="6"/>
        <v>38064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>
        <v>38064</v>
      </c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2:106" ht="12.75">
      <c r="B155" s="1" t="s">
        <v>44</v>
      </c>
      <c r="C155" s="7">
        <f t="shared" si="6"/>
        <v>625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>
        <v>625</v>
      </c>
      <c r="CW155" s="8"/>
      <c r="CX155" s="8"/>
      <c r="CY155" s="8"/>
      <c r="CZ155" s="8"/>
      <c r="DA155" s="8"/>
      <c r="DB155" s="8"/>
    </row>
    <row r="156" spans="2:106" ht="12.75">
      <c r="B156" s="1" t="s">
        <v>155</v>
      </c>
      <c r="C156" s="7">
        <f t="shared" si="6"/>
        <v>31116.510000000006</v>
      </c>
      <c r="D156" s="8"/>
      <c r="E156" s="8"/>
      <c r="F156" s="8"/>
      <c r="G156" s="8"/>
      <c r="H156" s="8"/>
      <c r="I156" s="8"/>
      <c r="J156" s="8"/>
      <c r="K156" s="8">
        <v>31116.510000000006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2:106" ht="12.75">
      <c r="B157" s="1" t="s">
        <v>495</v>
      </c>
      <c r="C157" s="7">
        <f t="shared" si="6"/>
        <v>5475.36</v>
      </c>
      <c r="D157" s="8"/>
      <c r="E157" s="8"/>
      <c r="F157" s="8"/>
      <c r="G157" s="8"/>
      <c r="H157" s="8"/>
      <c r="I157" s="8"/>
      <c r="J157" s="8"/>
      <c r="K157" s="8">
        <v>5475.36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2:106" ht="12.75">
      <c r="B158" s="1" t="s">
        <v>476</v>
      </c>
      <c r="C158" s="7">
        <f t="shared" si="6"/>
        <v>6796.49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>
        <v>6796.49</v>
      </c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2:106" ht="12.75">
      <c r="B159" s="1" t="s">
        <v>483</v>
      </c>
      <c r="C159" s="7">
        <f t="shared" si="6"/>
        <v>2680.3500000000004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>
        <v>2680.3500000000004</v>
      </c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2:106" ht="12.75">
      <c r="B160" s="1" t="s">
        <v>109</v>
      </c>
      <c r="C160" s="7">
        <f t="shared" si="6"/>
        <v>9760.67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>
        <v>9760.67</v>
      </c>
      <c r="CW160" s="8"/>
      <c r="CX160" s="8"/>
      <c r="CY160" s="8"/>
      <c r="CZ160" s="8"/>
      <c r="DA160" s="8"/>
      <c r="DB160" s="8"/>
    </row>
    <row r="161" spans="2:106" ht="12.75">
      <c r="B161" s="1" t="s">
        <v>519</v>
      </c>
      <c r="C161" s="7">
        <f t="shared" si="6"/>
        <v>6073.49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>
        <v>5033.61</v>
      </c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>
        <v>1039.88</v>
      </c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2:106" ht="12.75">
      <c r="B162" s="1" t="s">
        <v>108</v>
      </c>
      <c r="C162" s="7">
        <f t="shared" si="6"/>
        <v>11663.87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>
        <v>11663.87</v>
      </c>
      <c r="CW162" s="8"/>
      <c r="CX162" s="8"/>
      <c r="CY162" s="8"/>
      <c r="CZ162" s="8"/>
      <c r="DA162" s="8"/>
      <c r="DB162" s="8"/>
    </row>
    <row r="163" spans="2:106" ht="12.75">
      <c r="B163" s="1" t="s">
        <v>627</v>
      </c>
      <c r="C163" s="7">
        <f t="shared" si="6"/>
        <v>92262.41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>
        <v>92262.41</v>
      </c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2:106" ht="12.75">
      <c r="B164" s="1" t="s">
        <v>471</v>
      </c>
      <c r="C164" s="7">
        <f t="shared" si="6"/>
        <v>709356.21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>
        <v>431024.8</v>
      </c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>
        <v>278331.41</v>
      </c>
      <c r="DB164" s="8"/>
    </row>
    <row r="165" spans="2:106" ht="12.75">
      <c r="B165" s="1" t="s">
        <v>111</v>
      </c>
      <c r="C165" s="7">
        <f t="shared" si="6"/>
        <v>4432.070000000001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>
        <v>1181.89</v>
      </c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>
        <v>3250.1800000000003</v>
      </c>
      <c r="CW165" s="8"/>
      <c r="CX165" s="8"/>
      <c r="CY165" s="8"/>
      <c r="CZ165" s="8"/>
      <c r="DA165" s="8"/>
      <c r="DB165" s="8"/>
    </row>
    <row r="166" spans="2:106" ht="12.75">
      <c r="B166" s="1" t="s">
        <v>121</v>
      </c>
      <c r="C166" s="7">
        <f t="shared" si="6"/>
        <v>3672.69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>
        <v>3672.69</v>
      </c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2:106" ht="12.75">
      <c r="B167" s="1" t="s">
        <v>608</v>
      </c>
      <c r="C167" s="7">
        <f t="shared" si="6"/>
        <v>4991.66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>
        <v>4991.66</v>
      </c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2:106" ht="12.75">
      <c r="B168" s="1" t="s">
        <v>206</v>
      </c>
      <c r="C168" s="7">
        <f t="shared" si="6"/>
        <v>10982.660000000002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>
        <v>3670.1299999999997</v>
      </c>
      <c r="AY168" s="8">
        <v>1496.71</v>
      </c>
      <c r="AZ168" s="8">
        <v>4648.890000000001</v>
      </c>
      <c r="BA168" s="8"/>
      <c r="BB168" s="8"/>
      <c r="BC168" s="8"/>
      <c r="BD168" s="8"/>
      <c r="BE168" s="8">
        <v>1166.9299999999998</v>
      </c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2:106" ht="12.75">
      <c r="B169" s="1" t="s">
        <v>415</v>
      </c>
      <c r="C169" s="7">
        <f t="shared" si="6"/>
        <v>51698.719999999994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>
        <v>51149.719999999994</v>
      </c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>
        <v>549</v>
      </c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2:106" ht="12.75">
      <c r="B170" s="1" t="s">
        <v>543</v>
      </c>
      <c r="C170" s="7">
        <f t="shared" si="6"/>
        <v>70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>
        <v>70</v>
      </c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2:106" ht="12.75">
      <c r="B171" s="1" t="s">
        <v>531</v>
      </c>
      <c r="C171" s="7">
        <f t="shared" si="6"/>
        <v>29726.520000000004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>
        <v>29726.520000000004</v>
      </c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2:106" ht="12.75">
      <c r="B172" s="1" t="s">
        <v>444</v>
      </c>
      <c r="C172" s="7">
        <f t="shared" si="6"/>
        <v>31692.7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>
        <v>31692.7</v>
      </c>
      <c r="CZ172" s="8"/>
      <c r="DA172" s="8"/>
      <c r="DB172" s="8"/>
    </row>
    <row r="173" spans="2:106" ht="12.75">
      <c r="B173" s="1" t="s">
        <v>194</v>
      </c>
      <c r="C173" s="7">
        <f t="shared" si="6"/>
        <v>16889.68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>
        <v>16889.68</v>
      </c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2:106" ht="12.75">
      <c r="B174" s="1" t="s">
        <v>240</v>
      </c>
      <c r="C174" s="7">
        <f t="shared" si="6"/>
        <v>42383.92999999999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>
        <v>27221.769999999997</v>
      </c>
      <c r="AS174" s="8">
        <v>15162.159999999998</v>
      </c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2:106" ht="12.75">
      <c r="B175" s="1" t="s">
        <v>226</v>
      </c>
      <c r="C175" s="7">
        <f t="shared" si="6"/>
        <v>1427.56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>
        <v>1427.56</v>
      </c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2:106" ht="12.75">
      <c r="B176" s="1" t="s">
        <v>75</v>
      </c>
      <c r="C176" s="7">
        <f t="shared" si="6"/>
        <v>19519.02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>
        <v>16470</v>
      </c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>
        <v>3049.02</v>
      </c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2:106" ht="12.75">
      <c r="B177" s="1" t="s">
        <v>505</v>
      </c>
      <c r="C177" s="7">
        <f t="shared" si="6"/>
        <v>83998.51999999999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>
        <v>83998.51999999999</v>
      </c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2:106" ht="12.75">
      <c r="B178" s="1" t="s">
        <v>636</v>
      </c>
      <c r="C178" s="7">
        <f t="shared" si="6"/>
        <v>1212.19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>
        <v>1212.19</v>
      </c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2:106" ht="12.75">
      <c r="B179" s="1" t="s">
        <v>23</v>
      </c>
      <c r="C179" s="7">
        <f t="shared" si="6"/>
        <v>6120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>
        <v>6120</v>
      </c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2:106" ht="12.75">
      <c r="B180" s="1" t="s">
        <v>158</v>
      </c>
      <c r="C180" s="7">
        <f t="shared" si="6"/>
        <v>7481.339999999999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>
        <v>7050.929999999999</v>
      </c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>
        <v>430.40999999999997</v>
      </c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2:106" ht="12.75">
      <c r="B181" s="1" t="s">
        <v>137</v>
      </c>
      <c r="C181" s="7">
        <f t="shared" si="6"/>
        <v>1616.99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>
        <v>1616.99</v>
      </c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2:106" ht="12.75">
      <c r="B182" s="1" t="s">
        <v>612</v>
      </c>
      <c r="C182" s="7">
        <f t="shared" si="6"/>
        <v>15555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>
        <v>15555</v>
      </c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2:106" ht="12.75">
      <c r="B183" s="1" t="s">
        <v>466</v>
      </c>
      <c r="C183" s="7">
        <f t="shared" si="6"/>
        <v>6220.9400000000005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>
        <v>6220.9400000000005</v>
      </c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2:106" ht="12.75">
      <c r="B184" s="1" t="s">
        <v>541</v>
      </c>
      <c r="C184" s="7">
        <f t="shared" si="6"/>
        <v>26441.28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>
        <v>26441.28</v>
      </c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2:106" ht="12.75">
      <c r="B185" s="1" t="s">
        <v>621</v>
      </c>
      <c r="C185" s="7">
        <f t="shared" si="6"/>
        <v>292.8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>
        <v>292.8</v>
      </c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2:106" ht="12.75">
      <c r="B186" s="1" t="s">
        <v>351</v>
      </c>
      <c r="C186" s="7">
        <f t="shared" si="6"/>
        <v>117615.72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>
        <v>117615.72</v>
      </c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2:106" ht="12.75">
      <c r="B187" s="1" t="s">
        <v>537</v>
      </c>
      <c r="C187" s="7">
        <f t="shared" si="6"/>
        <v>106132.00000000001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>
        <v>106132.00000000001</v>
      </c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2:106" ht="12.75">
      <c r="B188" s="1" t="s">
        <v>622</v>
      </c>
      <c r="C188" s="7">
        <f t="shared" si="6"/>
        <v>12915.76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>
        <v>12915.76</v>
      </c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2:106" ht="12.75">
      <c r="B189" s="1" t="s">
        <v>557</v>
      </c>
      <c r="C189" s="7">
        <f t="shared" si="6"/>
        <v>102.21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>
        <v>102.21</v>
      </c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2:106" ht="12.75">
      <c r="B190" s="1" t="s">
        <v>595</v>
      </c>
      <c r="C190" s="7">
        <f t="shared" si="6"/>
        <v>6186659.01</v>
      </c>
      <c r="D190" s="8"/>
      <c r="E190" s="8">
        <v>177158.49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>
        <v>1537430.2999999998</v>
      </c>
      <c r="BX190" s="8"/>
      <c r="BY190" s="8"/>
      <c r="BZ190" s="8"/>
      <c r="CA190" s="8"/>
      <c r="CB190" s="8">
        <v>2397728.6100000003</v>
      </c>
      <c r="CC190" s="8">
        <v>1290412.01</v>
      </c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>
        <v>783929.6000000001</v>
      </c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2:106" ht="12.75">
      <c r="B191" s="1" t="s">
        <v>328</v>
      </c>
      <c r="C191" s="7">
        <f t="shared" si="6"/>
        <v>242694.52000000002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>
        <v>168096.22</v>
      </c>
      <c r="CI191" s="8"/>
      <c r="CJ191" s="8"/>
      <c r="CK191" s="8"/>
      <c r="CL191" s="8"/>
      <c r="CM191" s="8"/>
      <c r="CN191" s="8">
        <v>74598.3</v>
      </c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2:106" ht="12.75">
      <c r="B192" s="1" t="s">
        <v>3</v>
      </c>
      <c r="C192" s="7">
        <f t="shared" si="6"/>
        <v>6469155.930000004</v>
      </c>
      <c r="D192" s="8"/>
      <c r="E192" s="8">
        <v>4023.23</v>
      </c>
      <c r="F192" s="8">
        <v>173825.94</v>
      </c>
      <c r="G192" s="8">
        <v>4400</v>
      </c>
      <c r="H192" s="8">
        <v>2890.8</v>
      </c>
      <c r="I192" s="8">
        <v>3767.5</v>
      </c>
      <c r="J192" s="8">
        <v>137.82999999999998</v>
      </c>
      <c r="K192" s="8">
        <v>5477.650000000001</v>
      </c>
      <c r="L192" s="8"/>
      <c r="M192" s="8">
        <v>277.57</v>
      </c>
      <c r="N192" s="8">
        <v>7248.339999999996</v>
      </c>
      <c r="O192" s="8">
        <v>47577.479999999996</v>
      </c>
      <c r="P192" s="8">
        <v>53956.27</v>
      </c>
      <c r="Q192" s="8">
        <v>1800.6999999999998</v>
      </c>
      <c r="R192" s="8">
        <v>2631.2</v>
      </c>
      <c r="S192" s="8"/>
      <c r="T192" s="8"/>
      <c r="U192" s="8">
        <v>981396.350000001</v>
      </c>
      <c r="V192" s="8">
        <v>1397.68</v>
      </c>
      <c r="W192" s="8">
        <v>6194.67</v>
      </c>
      <c r="X192" s="8">
        <v>12475.360000000002</v>
      </c>
      <c r="Y192" s="8">
        <v>160.56000000000003</v>
      </c>
      <c r="Z192" s="8">
        <v>9466.029999999997</v>
      </c>
      <c r="AA192" s="8">
        <v>6249.490000000001</v>
      </c>
      <c r="AB192" s="8">
        <v>51106.060000000005</v>
      </c>
      <c r="AC192" s="8">
        <v>7329.4800000000005</v>
      </c>
      <c r="AD192" s="8">
        <v>32856.28999999999</v>
      </c>
      <c r="AE192" s="8">
        <v>260.56</v>
      </c>
      <c r="AF192" s="8">
        <v>27328.5</v>
      </c>
      <c r="AG192" s="8">
        <v>47.129999999999995</v>
      </c>
      <c r="AH192" s="8">
        <v>882.6200000000001</v>
      </c>
      <c r="AI192" s="8">
        <v>234.95</v>
      </c>
      <c r="AJ192" s="8"/>
      <c r="AK192" s="8"/>
      <c r="AL192" s="8">
        <v>440</v>
      </c>
      <c r="AM192" s="8">
        <v>2598.64</v>
      </c>
      <c r="AN192" s="8">
        <v>14339.380000000001</v>
      </c>
      <c r="AO192" s="8">
        <v>1013.98</v>
      </c>
      <c r="AP192" s="8">
        <v>2338.61</v>
      </c>
      <c r="AQ192" s="8">
        <v>100266.06999999999</v>
      </c>
      <c r="AR192" s="8">
        <v>160800.2700000002</v>
      </c>
      <c r="AS192" s="8">
        <v>965871.7700000011</v>
      </c>
      <c r="AT192" s="8">
        <v>5069.59</v>
      </c>
      <c r="AU192" s="8">
        <v>290.28999999999996</v>
      </c>
      <c r="AV192" s="8">
        <v>8667.62</v>
      </c>
      <c r="AW192" s="8">
        <v>8925.99</v>
      </c>
      <c r="AX192" s="8">
        <v>163670.64</v>
      </c>
      <c r="AY192" s="8">
        <v>608.74</v>
      </c>
      <c r="AZ192" s="8">
        <v>3150.78</v>
      </c>
      <c r="BA192" s="8">
        <v>1363.3199999999995</v>
      </c>
      <c r="BB192" s="8">
        <v>250.65</v>
      </c>
      <c r="BC192" s="8"/>
      <c r="BD192" s="8">
        <v>1032.58</v>
      </c>
      <c r="BE192" s="8">
        <v>2229.1600000000003</v>
      </c>
      <c r="BF192" s="8">
        <v>1340.94</v>
      </c>
      <c r="BG192" s="8"/>
      <c r="BH192" s="8">
        <v>5657.980000000001</v>
      </c>
      <c r="BI192" s="8">
        <v>6715.67</v>
      </c>
      <c r="BJ192" s="8">
        <v>291.59</v>
      </c>
      <c r="BK192" s="8">
        <v>1611.88</v>
      </c>
      <c r="BL192" s="8"/>
      <c r="BM192" s="8"/>
      <c r="BN192" s="8"/>
      <c r="BO192" s="8"/>
      <c r="BP192" s="8"/>
      <c r="BQ192" s="8"/>
      <c r="BR192" s="8">
        <v>655277.5700000002</v>
      </c>
      <c r="BS192" s="8">
        <v>156165.22000000003</v>
      </c>
      <c r="BT192" s="8">
        <v>447533.7499999999</v>
      </c>
      <c r="BU192" s="8">
        <v>95176.06</v>
      </c>
      <c r="BV192" s="8">
        <v>16112</v>
      </c>
      <c r="BW192" s="8">
        <v>277241.53</v>
      </c>
      <c r="BX192" s="8"/>
      <c r="BY192" s="8">
        <v>12088.88</v>
      </c>
      <c r="BZ192" s="8">
        <v>50489.36</v>
      </c>
      <c r="CA192" s="8">
        <v>21248.690000000002</v>
      </c>
      <c r="CB192" s="8">
        <v>432377.29000000004</v>
      </c>
      <c r="CC192" s="8">
        <v>232710.55</v>
      </c>
      <c r="CD192" s="8"/>
      <c r="CE192" s="8"/>
      <c r="CF192" s="8">
        <v>148682.63</v>
      </c>
      <c r="CG192" s="8">
        <v>52457.27999999999</v>
      </c>
      <c r="CH192" s="8">
        <v>267602.4099999999</v>
      </c>
      <c r="CI192" s="8"/>
      <c r="CJ192" s="8">
        <v>4356</v>
      </c>
      <c r="CK192" s="8">
        <v>13644.400000000001</v>
      </c>
      <c r="CL192" s="8"/>
      <c r="CM192" s="8">
        <v>3079.9999999999995</v>
      </c>
      <c r="CN192" s="8">
        <v>358879.88000000006</v>
      </c>
      <c r="CO192" s="8">
        <v>8271.030000000002</v>
      </c>
      <c r="CP192" s="8">
        <v>662.29</v>
      </c>
      <c r="CQ192" s="8">
        <v>55</v>
      </c>
      <c r="CR192" s="8">
        <v>97264.11000000006</v>
      </c>
      <c r="CS192" s="8">
        <v>85710.69999999998</v>
      </c>
      <c r="CT192" s="8"/>
      <c r="CU192" s="8"/>
      <c r="CV192" s="8"/>
      <c r="CW192" s="8"/>
      <c r="CX192" s="8">
        <v>1317.03</v>
      </c>
      <c r="CY192" s="8"/>
      <c r="CZ192" s="8"/>
      <c r="DA192" s="8">
        <v>126805.89000000001</v>
      </c>
      <c r="DB192" s="8"/>
    </row>
    <row r="193" spans="2:106" ht="12.75">
      <c r="B193" s="1" t="s">
        <v>567</v>
      </c>
      <c r="C193" s="7">
        <f t="shared" si="6"/>
        <v>33595.340000000004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>
        <v>33595.340000000004</v>
      </c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2:106" ht="12.75">
      <c r="B194" s="1" t="s">
        <v>632</v>
      </c>
      <c r="C194" s="7">
        <f t="shared" si="6"/>
        <v>5288.4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>
        <v>5288.4</v>
      </c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2:106" ht="12.75">
      <c r="B195" s="1" t="s">
        <v>371</v>
      </c>
      <c r="C195" s="7">
        <f t="shared" si="6"/>
        <v>2719.13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>
        <v>2719.13</v>
      </c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2:106" ht="12.75">
      <c r="B196" s="1" t="s">
        <v>532</v>
      </c>
      <c r="C196" s="7">
        <f aca="true" t="shared" si="7" ref="C196:C259">SUM(D196:DB196)</f>
        <v>6402.24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>
        <v>6402.24</v>
      </c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2:106" ht="12.75">
      <c r="B197" s="1" t="s">
        <v>170</v>
      </c>
      <c r="C197" s="7">
        <f t="shared" si="7"/>
        <v>6710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>
        <v>6710</v>
      </c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2:106" ht="12.75">
      <c r="B198" s="1" t="s">
        <v>386</v>
      </c>
      <c r="C198" s="7">
        <f t="shared" si="7"/>
        <v>14690.300000000001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>
        <v>14690.300000000001</v>
      </c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2:106" ht="12.75">
      <c r="B199" s="1" t="s">
        <v>363</v>
      </c>
      <c r="C199" s="7">
        <f t="shared" si="7"/>
        <v>74459.84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>
        <v>74459.84</v>
      </c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2:106" ht="12.75">
      <c r="B200" s="1" t="s">
        <v>435</v>
      </c>
      <c r="C200" s="7">
        <f t="shared" si="7"/>
        <v>38085.20000000001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>
        <v>35187.29000000001</v>
      </c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>
        <v>2897.91</v>
      </c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2:106" ht="12.75">
      <c r="B201" s="1" t="s">
        <v>87</v>
      </c>
      <c r="C201" s="7">
        <f t="shared" si="7"/>
        <v>9193.92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>
        <v>390.40000000000003</v>
      </c>
      <c r="AQ201" s="8"/>
      <c r="AR201" s="8"/>
      <c r="AS201" s="8">
        <v>8803.52</v>
      </c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2:106" ht="12.75">
      <c r="B202" s="1" t="s">
        <v>219</v>
      </c>
      <c r="C202" s="7">
        <f t="shared" si="7"/>
        <v>2407.36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>
        <v>2407.36</v>
      </c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2:106" ht="12.75">
      <c r="B203" s="1" t="s">
        <v>174</v>
      </c>
      <c r="C203" s="7">
        <f t="shared" si="7"/>
        <v>7117.3200000000015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>
        <v>888</v>
      </c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>
        <v>6229.3200000000015</v>
      </c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2:106" ht="12.75">
      <c r="B204" s="1" t="s">
        <v>165</v>
      </c>
      <c r="C204" s="7">
        <f t="shared" si="7"/>
        <v>6100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>
        <v>6100</v>
      </c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2:106" ht="12.75">
      <c r="B205" s="1" t="s">
        <v>14</v>
      </c>
      <c r="C205" s="7">
        <f t="shared" si="7"/>
        <v>7256.110000000001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>
        <v>7256.110000000001</v>
      </c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2:106" ht="12.75">
      <c r="B206" s="1" t="s">
        <v>120</v>
      </c>
      <c r="C206" s="7">
        <f t="shared" si="7"/>
        <v>1640.9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>
        <v>1640.9</v>
      </c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2:106" ht="12.75">
      <c r="B207" s="1" t="s">
        <v>360</v>
      </c>
      <c r="C207" s="7">
        <f t="shared" si="7"/>
        <v>63726.23999999999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>
        <v>63726.23999999999</v>
      </c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2:106" ht="12.75">
      <c r="B208" s="1" t="s">
        <v>2</v>
      </c>
      <c r="C208" s="7">
        <f t="shared" si="7"/>
        <v>21212.4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>
        <v>21212.4</v>
      </c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2:106" ht="12.75">
      <c r="B209" s="1" t="s">
        <v>142</v>
      </c>
      <c r="C209" s="7">
        <f t="shared" si="7"/>
        <v>2376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>
        <v>2376</v>
      </c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2:106" ht="12.75">
      <c r="B210" s="1" t="s">
        <v>584</v>
      </c>
      <c r="C210" s="7">
        <f t="shared" si="7"/>
        <v>1665.2899999999997</v>
      </c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>
        <v>1665.2899999999997</v>
      </c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2:106" ht="12.75">
      <c r="B211" s="1" t="s">
        <v>333</v>
      </c>
      <c r="C211" s="7">
        <f t="shared" si="7"/>
        <v>287144.26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>
        <v>93098.64</v>
      </c>
      <c r="CB211" s="8"/>
      <c r="CC211" s="8"/>
      <c r="CD211" s="8"/>
      <c r="CE211" s="8"/>
      <c r="CF211" s="8"/>
      <c r="CG211" s="8"/>
      <c r="CH211" s="8">
        <v>120647.36</v>
      </c>
      <c r="CI211" s="8"/>
      <c r="CJ211" s="8"/>
      <c r="CK211" s="8">
        <v>12047.51</v>
      </c>
      <c r="CL211" s="8"/>
      <c r="CM211" s="8"/>
      <c r="CN211" s="8">
        <v>4986.75</v>
      </c>
      <c r="CO211" s="8"/>
      <c r="CP211" s="8"/>
      <c r="CQ211" s="8"/>
      <c r="CR211" s="8"/>
      <c r="CS211" s="8">
        <v>56364</v>
      </c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2:106" ht="12.75">
      <c r="B212" s="1" t="s">
        <v>424</v>
      </c>
      <c r="C212" s="7">
        <f t="shared" si="7"/>
        <v>3484.32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>
        <v>3484.32</v>
      </c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2:106" ht="12.75">
      <c r="B213" s="1" t="s">
        <v>166</v>
      </c>
      <c r="C213" s="7">
        <f t="shared" si="7"/>
        <v>6244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>
        <v>6244</v>
      </c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2:106" ht="12.75">
      <c r="B214" s="1" t="s">
        <v>391</v>
      </c>
      <c r="C214" s="7">
        <f t="shared" si="7"/>
        <v>26957.120000000003</v>
      </c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>
        <v>26957.120000000003</v>
      </c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2:106" ht="12.75">
      <c r="B215" s="1" t="s">
        <v>447</v>
      </c>
      <c r="C215" s="7">
        <f t="shared" si="7"/>
        <v>12326.11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>
        <v>12130.91</v>
      </c>
      <c r="AT215" s="8"/>
      <c r="AU215" s="8">
        <v>195.2</v>
      </c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2:106" ht="12.75">
      <c r="B216" s="1" t="s">
        <v>352</v>
      </c>
      <c r="C216" s="7">
        <f t="shared" si="7"/>
        <v>5714.25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>
        <v>5714.25</v>
      </c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2:106" ht="12.75">
      <c r="B217" s="1" t="s">
        <v>7</v>
      </c>
      <c r="C217" s="7">
        <f t="shared" si="7"/>
        <v>3051.05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>
        <v>3051.05</v>
      </c>
      <c r="CV217" s="8"/>
      <c r="CW217" s="8"/>
      <c r="CX217" s="8"/>
      <c r="CY217" s="8"/>
      <c r="CZ217" s="8"/>
      <c r="DA217" s="8"/>
      <c r="DB217" s="8"/>
    </row>
    <row r="218" spans="2:106" ht="12.75">
      <c r="B218" s="1" t="s">
        <v>150</v>
      </c>
      <c r="C218" s="7">
        <f t="shared" si="7"/>
        <v>2415.14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>
        <v>2415.14</v>
      </c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2:106" ht="12.75">
      <c r="B219" s="1" t="s">
        <v>200</v>
      </c>
      <c r="C219" s="7">
        <f t="shared" si="7"/>
        <v>131353.36000000002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>
        <v>131353.36000000002</v>
      </c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2:106" ht="12.75">
      <c r="B220" s="1" t="s">
        <v>24</v>
      </c>
      <c r="C220" s="7">
        <f t="shared" si="7"/>
        <v>900.7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>
        <v>900.7</v>
      </c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2:106" ht="12.75">
      <c r="B221" s="1" t="s">
        <v>585</v>
      </c>
      <c r="C221" s="7">
        <f t="shared" si="7"/>
        <v>4822.86</v>
      </c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>
        <v>4822.86</v>
      </c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2:106" ht="12.75">
      <c r="B222" s="1" t="s">
        <v>430</v>
      </c>
      <c r="C222" s="7">
        <f t="shared" si="7"/>
        <v>249614.72999999998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>
        <v>27103.199999999997</v>
      </c>
      <c r="V222" s="8"/>
      <c r="W222" s="8">
        <v>43934.79</v>
      </c>
      <c r="X222" s="8"/>
      <c r="Y222" s="8"/>
      <c r="Z222" s="8">
        <v>74099.08</v>
      </c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>
        <v>27784.649999999998</v>
      </c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>
        <v>76693.01</v>
      </c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2:106" ht="12.75">
      <c r="B223" s="1" t="s">
        <v>544</v>
      </c>
      <c r="C223" s="7">
        <f t="shared" si="7"/>
        <v>98155.2</v>
      </c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>
        <v>98155.2</v>
      </c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2:106" ht="12.75">
      <c r="B224" s="1" t="s">
        <v>635</v>
      </c>
      <c r="C224" s="7">
        <f t="shared" si="7"/>
        <v>5623</v>
      </c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>
        <v>5623</v>
      </c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2:106" ht="12.75">
      <c r="B225" s="1" t="s">
        <v>370</v>
      </c>
      <c r="C225" s="7">
        <f t="shared" si="7"/>
        <v>302561.98</v>
      </c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>
        <v>29016</v>
      </c>
      <c r="AS225" s="8">
        <v>259545.13</v>
      </c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>
        <v>14000.849999999997</v>
      </c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2:106" ht="12.75">
      <c r="B226" s="1" t="s">
        <v>628</v>
      </c>
      <c r="C226" s="7">
        <f t="shared" si="7"/>
        <v>195.14</v>
      </c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>
        <v>195.14</v>
      </c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2:106" ht="12.75">
      <c r="B227" s="1" t="s">
        <v>67</v>
      </c>
      <c r="C227" s="7">
        <f t="shared" si="7"/>
        <v>1690.04</v>
      </c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>
        <v>1690.04</v>
      </c>
      <c r="CW227" s="8"/>
      <c r="CX227" s="8"/>
      <c r="CY227" s="8"/>
      <c r="CZ227" s="8"/>
      <c r="DA227" s="8"/>
      <c r="DB227" s="8"/>
    </row>
    <row r="228" spans="2:106" ht="12.75">
      <c r="B228" s="1" t="s">
        <v>569</v>
      </c>
      <c r="C228" s="7">
        <f t="shared" si="7"/>
        <v>16890.34</v>
      </c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>
        <v>16890.34</v>
      </c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2:106" ht="12.75">
      <c r="B229" s="1" t="s">
        <v>600</v>
      </c>
      <c r="C229" s="7">
        <f t="shared" si="7"/>
        <v>141244.39</v>
      </c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>
        <v>141244.39</v>
      </c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2:106" ht="12.75">
      <c r="B230" s="1" t="s">
        <v>100</v>
      </c>
      <c r="C230" s="7">
        <f t="shared" si="7"/>
        <v>24482.96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>
        <v>24482.96</v>
      </c>
      <c r="CW230" s="8"/>
      <c r="CX230" s="8"/>
      <c r="CY230" s="8"/>
      <c r="CZ230" s="8"/>
      <c r="DA230" s="8"/>
      <c r="DB230" s="8"/>
    </row>
    <row r="231" spans="2:106" ht="12.75">
      <c r="B231" s="1" t="s">
        <v>51</v>
      </c>
      <c r="C231" s="7">
        <f t="shared" si="7"/>
        <v>12200</v>
      </c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>
        <v>7259</v>
      </c>
      <c r="CO231" s="8">
        <v>4941</v>
      </c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2:106" ht="12.75">
      <c r="B232" s="1" t="s">
        <v>73</v>
      </c>
      <c r="C232" s="7">
        <f t="shared" si="7"/>
        <v>2534.73</v>
      </c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>
        <v>2534.73</v>
      </c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2:106" ht="12.75">
      <c r="B233" s="1" t="s">
        <v>60</v>
      </c>
      <c r="C233" s="7">
        <f t="shared" si="7"/>
        <v>1244.4</v>
      </c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>
        <v>1244.4</v>
      </c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2:106" ht="12.75">
      <c r="B234" s="1" t="s">
        <v>318</v>
      </c>
      <c r="C234" s="7">
        <f t="shared" si="7"/>
        <v>8771.09</v>
      </c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>
        <v>8771.09</v>
      </c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2:106" ht="12.75">
      <c r="B235" s="1" t="s">
        <v>334</v>
      </c>
      <c r="C235" s="7">
        <f t="shared" si="7"/>
        <v>1150255.7199999997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>
        <v>1150255.7199999997</v>
      </c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2:106" ht="12.75">
      <c r="B236" s="1" t="s">
        <v>577</v>
      </c>
      <c r="C236" s="7">
        <f t="shared" si="7"/>
        <v>1551.84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>
        <v>1551.84</v>
      </c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2:106" ht="12.75">
      <c r="B237" s="1" t="s">
        <v>96</v>
      </c>
      <c r="C237" s="7">
        <f t="shared" si="7"/>
        <v>1459.12</v>
      </c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>
        <v>1459.12</v>
      </c>
      <c r="CW237" s="8"/>
      <c r="CX237" s="8"/>
      <c r="CY237" s="8"/>
      <c r="CZ237" s="8"/>
      <c r="DA237" s="8"/>
      <c r="DB237" s="8"/>
    </row>
    <row r="238" spans="2:106" ht="12.75">
      <c r="B238" s="1" t="s">
        <v>220</v>
      </c>
      <c r="C238" s="7">
        <f t="shared" si="7"/>
        <v>11609.52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>
        <v>11609.52</v>
      </c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2:106" ht="12.75">
      <c r="B239" s="1" t="s">
        <v>176</v>
      </c>
      <c r="C239" s="7">
        <f t="shared" si="7"/>
        <v>607.53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>
        <v>607.53</v>
      </c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2:106" ht="12.75">
      <c r="B240" s="1" t="s">
        <v>353</v>
      </c>
      <c r="C240" s="7">
        <f t="shared" si="7"/>
        <v>7025.7699999999995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>
        <v>2742.4799999999996</v>
      </c>
      <c r="V240" s="8">
        <v>2035</v>
      </c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>
        <v>2248.29</v>
      </c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2:106" ht="12.75">
      <c r="B241" s="1" t="s">
        <v>197</v>
      </c>
      <c r="C241" s="7">
        <f t="shared" si="7"/>
        <v>1539.27</v>
      </c>
      <c r="D241" s="8"/>
      <c r="E241" s="8"/>
      <c r="F241" s="8"/>
      <c r="G241" s="8"/>
      <c r="H241" s="8"/>
      <c r="I241" s="8"/>
      <c r="J241" s="8"/>
      <c r="K241" s="8"/>
      <c r="L241" s="8"/>
      <c r="M241" s="8">
        <v>1539.27</v>
      </c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2:106" ht="12.75">
      <c r="B242" s="1" t="s">
        <v>26</v>
      </c>
      <c r="C242" s="7">
        <f t="shared" si="7"/>
        <v>881.22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>
        <v>881.22</v>
      </c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2:106" ht="12.75">
      <c r="B243" s="1" t="s">
        <v>203</v>
      </c>
      <c r="C243" s="7">
        <f t="shared" si="7"/>
        <v>11590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>
        <v>11590</v>
      </c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2:106" ht="12.75">
      <c r="B244" s="1" t="s">
        <v>182</v>
      </c>
      <c r="C244" s="7">
        <f t="shared" si="7"/>
        <v>50296.5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>
        <v>24943.719999999998</v>
      </c>
      <c r="CW244" s="8">
        <v>25352.78</v>
      </c>
      <c r="CX244" s="8"/>
      <c r="CY244" s="8"/>
      <c r="CZ244" s="8"/>
      <c r="DA244" s="8"/>
      <c r="DB244" s="8"/>
    </row>
    <row r="245" spans="2:106" ht="12.75">
      <c r="B245" s="1" t="s">
        <v>427</v>
      </c>
      <c r="C245" s="7">
        <f t="shared" si="7"/>
        <v>118347.28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>
        <v>116813.40000000001</v>
      </c>
      <c r="AC245" s="8">
        <v>1316.48</v>
      </c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>
        <v>217.4</v>
      </c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  <row r="246" spans="2:106" ht="12.75">
      <c r="B246" s="1" t="s">
        <v>554</v>
      </c>
      <c r="C246" s="7">
        <f t="shared" si="7"/>
        <v>1173.7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>
        <v>1173.7</v>
      </c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</row>
    <row r="247" spans="2:106" ht="12.75">
      <c r="B247" s="1" t="s">
        <v>35</v>
      </c>
      <c r="C247" s="7">
        <f t="shared" si="7"/>
        <v>54845.689999999995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>
        <v>51730.869999999995</v>
      </c>
      <c r="AK247" s="8">
        <v>3114.8199999999997</v>
      </c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</row>
    <row r="248" spans="2:106" ht="12.75">
      <c r="B248" s="1" t="s">
        <v>562</v>
      </c>
      <c r="C248" s="7">
        <f t="shared" si="7"/>
        <v>9715.2</v>
      </c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>
        <v>9715.2</v>
      </c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</row>
    <row r="249" spans="2:106" ht="12.75">
      <c r="B249" s="1" t="s">
        <v>504</v>
      </c>
      <c r="C249" s="7">
        <f t="shared" si="7"/>
        <v>44881.520000000004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>
        <v>44881.520000000004</v>
      </c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</row>
    <row r="250" spans="2:106" ht="12.75">
      <c r="B250" s="1" t="s">
        <v>426</v>
      </c>
      <c r="C250" s="7">
        <f t="shared" si="7"/>
        <v>3852.7599999999998</v>
      </c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>
        <v>3852.7599999999998</v>
      </c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</row>
    <row r="251" spans="2:106" ht="12.75">
      <c r="B251" s="1" t="s">
        <v>337</v>
      </c>
      <c r="C251" s="7">
        <f t="shared" si="7"/>
        <v>10737.71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>
        <v>3417.71</v>
      </c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>
        <v>7320</v>
      </c>
      <c r="CS251" s="8"/>
      <c r="CT251" s="8"/>
      <c r="CU251" s="8"/>
      <c r="CV251" s="8"/>
      <c r="CW251" s="8"/>
      <c r="CX251" s="8"/>
      <c r="CY251" s="8"/>
      <c r="CZ251" s="8"/>
      <c r="DA251" s="8"/>
      <c r="DB251" s="8"/>
    </row>
    <row r="252" spans="2:106" ht="12.75">
      <c r="B252" s="1" t="s">
        <v>551</v>
      </c>
      <c r="C252" s="7">
        <f t="shared" si="7"/>
        <v>207332.22000000003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>
        <v>102714.77</v>
      </c>
      <c r="AS252" s="8">
        <v>104617.45000000001</v>
      </c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</row>
    <row r="253" spans="2:106" ht="12.75">
      <c r="B253" s="1" t="s">
        <v>357</v>
      </c>
      <c r="C253" s="7">
        <f t="shared" si="7"/>
        <v>4218.76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>
        <v>4218.76</v>
      </c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</row>
    <row r="254" spans="2:106" ht="12.75">
      <c r="B254" s="1" t="s">
        <v>601</v>
      </c>
      <c r="C254" s="7">
        <f t="shared" si="7"/>
        <v>11019.11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>
        <v>11019.11</v>
      </c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</row>
    <row r="255" spans="2:106" ht="12.75">
      <c r="B255" s="1" t="s">
        <v>475</v>
      </c>
      <c r="C255" s="7">
        <f t="shared" si="7"/>
        <v>2393.77</v>
      </c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>
        <v>2393.77</v>
      </c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</row>
    <row r="256" spans="2:106" ht="12.75">
      <c r="B256" s="1" t="s">
        <v>237</v>
      </c>
      <c r="C256" s="7">
        <f t="shared" si="7"/>
        <v>369.64</v>
      </c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>
        <v>369.64</v>
      </c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</row>
    <row r="257" spans="2:106" ht="12.75">
      <c r="B257" s="1" t="s">
        <v>106</v>
      </c>
      <c r="C257" s="7">
        <f t="shared" si="7"/>
        <v>70153.20000000003</v>
      </c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>
        <v>70153.20000000003</v>
      </c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</row>
    <row r="258" spans="2:106" ht="12.75">
      <c r="B258" s="1" t="s">
        <v>349</v>
      </c>
      <c r="C258" s="7">
        <f t="shared" si="7"/>
        <v>3409.43</v>
      </c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>
        <v>3409.43</v>
      </c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</row>
    <row r="259" spans="2:106" ht="12.75">
      <c r="B259" s="1" t="s">
        <v>596</v>
      </c>
      <c r="C259" s="7">
        <f t="shared" si="7"/>
        <v>7503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>
        <v>7503</v>
      </c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</row>
    <row r="260" spans="2:106" ht="12.75">
      <c r="B260" s="1" t="s">
        <v>400</v>
      </c>
      <c r="C260" s="7">
        <f aca="true" t="shared" si="8" ref="C260:C323">SUM(D260:DB260)</f>
        <v>7188.18</v>
      </c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>
        <v>7188.18</v>
      </c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</row>
    <row r="261" spans="2:106" ht="12.75">
      <c r="B261" s="1" t="s">
        <v>339</v>
      </c>
      <c r="C261" s="7">
        <f t="shared" si="8"/>
        <v>84118.45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>
        <v>17970.05</v>
      </c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>
        <v>66148.4</v>
      </c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</row>
    <row r="262" spans="2:106" ht="12.75">
      <c r="B262" s="1" t="s">
        <v>546</v>
      </c>
      <c r="C262" s="7">
        <f t="shared" si="8"/>
        <v>25.69</v>
      </c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>
        <v>25.69</v>
      </c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</row>
    <row r="263" spans="2:106" ht="12.75">
      <c r="B263" s="1" t="s">
        <v>433</v>
      </c>
      <c r="C263" s="7">
        <f t="shared" si="8"/>
        <v>131.19</v>
      </c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>
        <v>12.42</v>
      </c>
      <c r="AT263" s="8"/>
      <c r="AU263" s="8"/>
      <c r="AV263" s="8"/>
      <c r="AW263" s="8"/>
      <c r="AX263" s="8"/>
      <c r="AY263" s="8"/>
      <c r="AZ263" s="8"/>
      <c r="BA263" s="8">
        <v>118.77000000000001</v>
      </c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</row>
    <row r="264" spans="2:106" ht="12.75">
      <c r="B264" s="1" t="s">
        <v>21</v>
      </c>
      <c r="C264" s="7">
        <f t="shared" si="8"/>
        <v>2283.08</v>
      </c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>
        <v>2283.08</v>
      </c>
      <c r="DA264" s="8"/>
      <c r="DB264" s="8"/>
    </row>
    <row r="265" spans="2:106" ht="12.75">
      <c r="B265" s="1" t="s">
        <v>83</v>
      </c>
      <c r="C265" s="7">
        <f t="shared" si="8"/>
        <v>7161</v>
      </c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>
        <v>7161</v>
      </c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</row>
    <row r="266" spans="2:106" ht="12.75">
      <c r="B266" s="1" t="s">
        <v>591</v>
      </c>
      <c r="C266" s="7">
        <f t="shared" si="8"/>
        <v>199.2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>
        <v>199.2</v>
      </c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</row>
    <row r="267" spans="2:106" ht="12.75">
      <c r="B267" s="1" t="s">
        <v>528</v>
      </c>
      <c r="C267" s="7">
        <f t="shared" si="8"/>
        <v>20241.94</v>
      </c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>
        <v>20241.94</v>
      </c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</row>
    <row r="268" spans="2:106" ht="12.75">
      <c r="B268" s="1" t="s">
        <v>442</v>
      </c>
      <c r="C268" s="7">
        <f t="shared" si="8"/>
        <v>7198.6900000000005</v>
      </c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>
        <v>5656.88</v>
      </c>
      <c r="AT268" s="8"/>
      <c r="AU268" s="8"/>
      <c r="AV268" s="8"/>
      <c r="AW268" s="8"/>
      <c r="AX268" s="8"/>
      <c r="AY268" s="8"/>
      <c r="AZ268" s="8">
        <v>1541.81</v>
      </c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</row>
    <row r="269" spans="2:106" ht="12.75">
      <c r="B269" s="1" t="s">
        <v>47</v>
      </c>
      <c r="C269" s="7">
        <f t="shared" si="8"/>
        <v>2000</v>
      </c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>
        <v>2000</v>
      </c>
      <c r="CY269" s="8"/>
      <c r="CZ269" s="8"/>
      <c r="DA269" s="8"/>
      <c r="DB269" s="8"/>
    </row>
    <row r="270" spans="2:106" ht="12.75">
      <c r="B270" s="1" t="s">
        <v>489</v>
      </c>
      <c r="C270" s="7">
        <f t="shared" si="8"/>
        <v>95375.09000000003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>
        <v>75245.09000000003</v>
      </c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>
        <v>20130</v>
      </c>
      <c r="CS270" s="8"/>
      <c r="CT270" s="8"/>
      <c r="CU270" s="8"/>
      <c r="CV270" s="8"/>
      <c r="CW270" s="8"/>
      <c r="CX270" s="8"/>
      <c r="CY270" s="8"/>
      <c r="CZ270" s="8"/>
      <c r="DA270" s="8"/>
      <c r="DB270" s="8"/>
    </row>
    <row r="271" spans="2:106" ht="12.75">
      <c r="B271" s="1" t="s">
        <v>84</v>
      </c>
      <c r="C271" s="7">
        <f t="shared" si="8"/>
        <v>3989.2200000000003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>
        <v>3989.2200000000003</v>
      </c>
      <c r="CW271" s="8"/>
      <c r="CX271" s="8"/>
      <c r="CY271" s="8"/>
      <c r="CZ271" s="8"/>
      <c r="DA271" s="8"/>
      <c r="DB271" s="8"/>
    </row>
    <row r="272" spans="2:106" ht="12.75">
      <c r="B272" s="1" t="s">
        <v>550</v>
      </c>
      <c r="C272" s="7">
        <f t="shared" si="8"/>
        <v>2090</v>
      </c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>
        <v>2090</v>
      </c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</row>
    <row r="273" spans="2:106" ht="12.75">
      <c r="B273" s="1" t="s">
        <v>163</v>
      </c>
      <c r="C273" s="7">
        <f t="shared" si="8"/>
        <v>147671.84999999998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>
        <v>147671.84999999998</v>
      </c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</row>
    <row r="274" spans="2:106" ht="12.75">
      <c r="B274" s="1" t="s">
        <v>167</v>
      </c>
      <c r="C274" s="7">
        <f t="shared" si="8"/>
        <v>1354.2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>
        <v>1354.2</v>
      </c>
      <c r="CY274" s="8"/>
      <c r="CZ274" s="8"/>
      <c r="DA274" s="8"/>
      <c r="DB274" s="8"/>
    </row>
    <row r="275" spans="2:106" ht="12.75">
      <c r="B275" s="1" t="s">
        <v>205</v>
      </c>
      <c r="C275" s="7">
        <f t="shared" si="8"/>
        <v>32782.26</v>
      </c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>
        <v>32782.26</v>
      </c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</row>
    <row r="276" spans="2:106" ht="12.75">
      <c r="B276" s="1" t="s">
        <v>417</v>
      </c>
      <c r="C276" s="7">
        <f t="shared" si="8"/>
        <v>7805.49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>
        <v>7317.49</v>
      </c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>
        <v>488</v>
      </c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</row>
    <row r="277" spans="2:106" ht="12.75">
      <c r="B277" s="1" t="s">
        <v>545</v>
      </c>
      <c r="C277" s="7">
        <f t="shared" si="8"/>
        <v>270994.03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>
        <v>270994.03</v>
      </c>
      <c r="DB277" s="8"/>
    </row>
    <row r="278" spans="2:106" ht="12.75">
      <c r="B278" s="1" t="s">
        <v>343</v>
      </c>
      <c r="C278" s="7">
        <f t="shared" si="8"/>
        <v>12672.920000000002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>
        <v>12672.920000000002</v>
      </c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</row>
    <row r="279" spans="2:106" ht="12.75">
      <c r="B279" s="1" t="s">
        <v>524</v>
      </c>
      <c r="C279" s="7">
        <f t="shared" si="8"/>
        <v>159601.19999999998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>
        <v>152281.19999999998</v>
      </c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>
        <v>7320</v>
      </c>
      <c r="CS279" s="8"/>
      <c r="CT279" s="8"/>
      <c r="CU279" s="8"/>
      <c r="CV279" s="8"/>
      <c r="CW279" s="8"/>
      <c r="CX279" s="8"/>
      <c r="CY279" s="8"/>
      <c r="CZ279" s="8"/>
      <c r="DA279" s="8"/>
      <c r="DB279" s="8"/>
    </row>
    <row r="280" spans="2:106" ht="12.75">
      <c r="B280" s="1" t="s">
        <v>110</v>
      </c>
      <c r="C280" s="7">
        <f t="shared" si="8"/>
        <v>38449.920000000006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>
        <v>38449.920000000006</v>
      </c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</row>
    <row r="281" spans="2:106" ht="12.75">
      <c r="B281" s="1" t="s">
        <v>586</v>
      </c>
      <c r="C281" s="7">
        <f t="shared" si="8"/>
        <v>385.68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>
        <v>385.68</v>
      </c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</row>
    <row r="282" spans="2:106" ht="12.75">
      <c r="B282" s="1" t="s">
        <v>626</v>
      </c>
      <c r="C282" s="7">
        <f t="shared" si="8"/>
        <v>365120.72000000003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>
        <v>55844.64</v>
      </c>
      <c r="BO282" s="8"/>
      <c r="BP282" s="8"/>
      <c r="BQ282" s="8"/>
      <c r="BR282" s="8">
        <v>309276.08</v>
      </c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</row>
    <row r="283" spans="2:106" ht="12.75">
      <c r="B283" s="1" t="s">
        <v>145</v>
      </c>
      <c r="C283" s="7">
        <f t="shared" si="8"/>
        <v>288.74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>
        <v>288.74</v>
      </c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</row>
    <row r="284" spans="2:106" ht="12.75">
      <c r="B284" s="1" t="s">
        <v>566</v>
      </c>
      <c r="C284" s="7">
        <f t="shared" si="8"/>
        <v>9900</v>
      </c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>
        <v>9900</v>
      </c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</row>
    <row r="285" spans="2:106" ht="12.75">
      <c r="B285" s="1" t="s">
        <v>88</v>
      </c>
      <c r="C285" s="7">
        <f t="shared" si="8"/>
        <v>12377</v>
      </c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>
        <v>12377</v>
      </c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</row>
    <row r="286" spans="2:106" ht="12.75">
      <c r="B286" s="1" t="s">
        <v>323</v>
      </c>
      <c r="C286" s="7">
        <f t="shared" si="8"/>
        <v>22644.71</v>
      </c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>
        <v>5209.2699999999995</v>
      </c>
      <c r="CF286" s="8"/>
      <c r="CG286" s="8"/>
      <c r="CH286" s="8">
        <v>17435.44</v>
      </c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</row>
    <row r="287" spans="2:106" ht="12.75">
      <c r="B287" s="1" t="s">
        <v>72</v>
      </c>
      <c r="C287" s="7">
        <f t="shared" si="8"/>
        <v>10980</v>
      </c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>
        <v>10980</v>
      </c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</row>
    <row r="288" spans="2:106" ht="12.75">
      <c r="B288" s="1" t="s">
        <v>384</v>
      </c>
      <c r="C288" s="7">
        <f t="shared" si="8"/>
        <v>142376.01</v>
      </c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>
        <v>142376.01</v>
      </c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</row>
    <row r="289" spans="2:106" ht="12.75">
      <c r="B289" s="1" t="s">
        <v>147</v>
      </c>
      <c r="C289" s="7">
        <f t="shared" si="8"/>
        <v>433.4</v>
      </c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>
        <v>433.4</v>
      </c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</row>
    <row r="290" spans="2:106" ht="12.75">
      <c r="B290" s="1" t="s">
        <v>482</v>
      </c>
      <c r="C290" s="7">
        <f t="shared" si="8"/>
        <v>5246.58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>
        <v>813.74</v>
      </c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>
        <v>1298.06</v>
      </c>
      <c r="CO290" s="8">
        <v>3134.7799999999997</v>
      </c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</row>
    <row r="291" spans="2:106" ht="12.75">
      <c r="B291" s="1" t="s">
        <v>403</v>
      </c>
      <c r="C291" s="7">
        <f t="shared" si="8"/>
        <v>982988.269999999</v>
      </c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>
        <v>982988.169999999</v>
      </c>
      <c r="V291" s="8">
        <v>0.1</v>
      </c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</row>
    <row r="292" spans="2:106" ht="12.75">
      <c r="B292" s="1" t="s">
        <v>45</v>
      </c>
      <c r="C292" s="7">
        <f t="shared" si="8"/>
        <v>1360441.6599999995</v>
      </c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>
        <v>2323.38</v>
      </c>
      <c r="AQ292" s="8"/>
      <c r="AR292" s="8">
        <v>163105.76</v>
      </c>
      <c r="AS292" s="8">
        <v>1108132.9199999995</v>
      </c>
      <c r="AT292" s="8"/>
      <c r="AU292" s="8"/>
      <c r="AV292" s="8"/>
      <c r="AW292" s="8"/>
      <c r="AX292" s="8"/>
      <c r="AY292" s="8"/>
      <c r="AZ292" s="8"/>
      <c r="BA292" s="8">
        <v>1256.38</v>
      </c>
      <c r="BB292" s="8"/>
      <c r="BC292" s="8">
        <v>298.09000000000003</v>
      </c>
      <c r="BD292" s="8">
        <v>10873.54</v>
      </c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>
        <v>24538.38</v>
      </c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>
        <v>4399.9</v>
      </c>
      <c r="CW292" s="8"/>
      <c r="CX292" s="8"/>
      <c r="CY292" s="8">
        <v>45513.31</v>
      </c>
      <c r="CZ292" s="8"/>
      <c r="DA292" s="8"/>
      <c r="DB292" s="8"/>
    </row>
    <row r="293" spans="2:106" ht="12.75">
      <c r="B293" s="1" t="s">
        <v>212</v>
      </c>
      <c r="C293" s="7">
        <f t="shared" si="8"/>
        <v>910.8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>
        <v>910.8</v>
      </c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</row>
    <row r="294" spans="2:106" ht="12.75">
      <c r="B294" s="1" t="s">
        <v>346</v>
      </c>
      <c r="C294" s="7">
        <f t="shared" si="8"/>
        <v>838398.31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>
        <v>618261.1</v>
      </c>
      <c r="AS294" s="8">
        <v>220137.21000000002</v>
      </c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</row>
    <row r="295" spans="2:106" ht="12.75">
      <c r="B295" s="1" t="s">
        <v>523</v>
      </c>
      <c r="C295" s="7">
        <f t="shared" si="8"/>
        <v>106045.94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>
        <v>106045.94</v>
      </c>
      <c r="CS295" s="8"/>
      <c r="CT295" s="8"/>
      <c r="CU295" s="8"/>
      <c r="CV295" s="8"/>
      <c r="CW295" s="8"/>
      <c r="CX295" s="8"/>
      <c r="CY295" s="8"/>
      <c r="CZ295" s="8"/>
      <c r="DA295" s="8"/>
      <c r="DB295" s="8"/>
    </row>
    <row r="296" spans="2:106" ht="12.75">
      <c r="B296" s="1" t="s">
        <v>582</v>
      </c>
      <c r="C296" s="7">
        <f t="shared" si="8"/>
        <v>1520.31</v>
      </c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>
        <v>242.55</v>
      </c>
      <c r="V296" s="8"/>
      <c r="W296" s="8"/>
      <c r="X296" s="8"/>
      <c r="Y296" s="8"/>
      <c r="Z296" s="8"/>
      <c r="AA296" s="8"/>
      <c r="AB296" s="8"/>
      <c r="AC296" s="8">
        <v>1277.76</v>
      </c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</row>
    <row r="297" spans="2:106" ht="12.75">
      <c r="B297" s="1" t="s">
        <v>633</v>
      </c>
      <c r="C297" s="7">
        <f t="shared" si="8"/>
        <v>9210.65</v>
      </c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>
        <v>9210.65</v>
      </c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</row>
    <row r="298" spans="2:106" ht="12.75">
      <c r="B298" s="1" t="s">
        <v>576</v>
      </c>
      <c r="C298" s="7">
        <f t="shared" si="8"/>
        <v>5440.6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>
        <v>5440.6</v>
      </c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</row>
    <row r="299" spans="2:106" ht="12.75">
      <c r="B299" s="1" t="s">
        <v>428</v>
      </c>
      <c r="C299" s="7">
        <f t="shared" si="8"/>
        <v>12923.279999999999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>
        <v>10243.06</v>
      </c>
      <c r="V299" s="8">
        <v>2680.22</v>
      </c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</row>
    <row r="300" spans="2:106" ht="12.75">
      <c r="B300" s="1" t="s">
        <v>572</v>
      </c>
      <c r="C300" s="7">
        <f t="shared" si="8"/>
        <v>4593.72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>
        <v>4593.72</v>
      </c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</row>
    <row r="301" spans="2:106" ht="12.75">
      <c r="B301" s="1" t="s">
        <v>116</v>
      </c>
      <c r="C301" s="7">
        <f t="shared" si="8"/>
        <v>403.8</v>
      </c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>
        <v>403.8</v>
      </c>
      <c r="CW301" s="8"/>
      <c r="CX301" s="8"/>
      <c r="CY301" s="8"/>
      <c r="CZ301" s="8"/>
      <c r="DA301" s="8"/>
      <c r="DB301" s="8"/>
    </row>
    <row r="302" spans="2:106" ht="12.75">
      <c r="B302" s="1" t="s">
        <v>412</v>
      </c>
      <c r="C302" s="7">
        <f t="shared" si="8"/>
        <v>2696.18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>
        <v>1464</v>
      </c>
      <c r="AT302" s="8"/>
      <c r="AU302" s="8"/>
      <c r="AV302" s="8"/>
      <c r="AW302" s="8"/>
      <c r="AX302" s="8"/>
      <c r="AY302" s="8"/>
      <c r="AZ302" s="8">
        <v>1026.12</v>
      </c>
      <c r="BA302" s="8"/>
      <c r="BB302" s="8"/>
      <c r="BC302" s="8"/>
      <c r="BD302" s="8"/>
      <c r="BE302" s="8">
        <v>206.06</v>
      </c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</row>
    <row r="303" spans="2:106" ht="12.75">
      <c r="B303" s="1" t="s">
        <v>487</v>
      </c>
      <c r="C303" s="7">
        <f t="shared" si="8"/>
        <v>8204.09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>
        <v>8204.09</v>
      </c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</row>
    <row r="304" spans="2:106" ht="12.75">
      <c r="B304" s="1" t="s">
        <v>103</v>
      </c>
      <c r="C304" s="7">
        <f t="shared" si="8"/>
        <v>37935.94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>
        <v>2635.03</v>
      </c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>
        <v>35300.91</v>
      </c>
      <c r="CW304" s="8"/>
      <c r="CX304" s="8"/>
      <c r="CY304" s="8"/>
      <c r="CZ304" s="8"/>
      <c r="DA304" s="8"/>
      <c r="DB304" s="8"/>
    </row>
    <row r="305" spans="2:106" ht="12.75">
      <c r="B305" s="1" t="s">
        <v>491</v>
      </c>
      <c r="C305" s="7">
        <f t="shared" si="8"/>
        <v>33940.310000000005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>
        <v>6104.39</v>
      </c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>
        <v>27835.920000000002</v>
      </c>
      <c r="CS305" s="8"/>
      <c r="CT305" s="8"/>
      <c r="CU305" s="8"/>
      <c r="CV305" s="8"/>
      <c r="CW305" s="8"/>
      <c r="CX305" s="8"/>
      <c r="CY305" s="8"/>
      <c r="CZ305" s="8"/>
      <c r="DA305" s="8"/>
      <c r="DB305" s="8"/>
    </row>
    <row r="306" spans="2:106" ht="12.75">
      <c r="B306" s="1" t="s">
        <v>211</v>
      </c>
      <c r="C306" s="7">
        <f t="shared" si="8"/>
        <v>4567.68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>
        <v>4567.68</v>
      </c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</row>
    <row r="307" spans="2:106" ht="12.75">
      <c r="B307" s="1" t="s">
        <v>432</v>
      </c>
      <c r="C307" s="7">
        <f t="shared" si="8"/>
        <v>150463.33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>
        <v>150463.33</v>
      </c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</row>
    <row r="308" spans="2:106" ht="12.75">
      <c r="B308" s="1" t="s">
        <v>373</v>
      </c>
      <c r="C308" s="7">
        <f t="shared" si="8"/>
        <v>1743.3799999999999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>
        <v>1460.34</v>
      </c>
      <c r="AY308" s="8"/>
      <c r="AZ308" s="8">
        <v>283.04</v>
      </c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</row>
    <row r="309" spans="2:106" ht="12.75">
      <c r="B309" s="1" t="s">
        <v>136</v>
      </c>
      <c r="C309" s="7">
        <f t="shared" si="8"/>
        <v>41306.6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>
        <v>41306.6</v>
      </c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</row>
    <row r="310" spans="2:106" ht="12.75">
      <c r="B310" s="1" t="s">
        <v>9</v>
      </c>
      <c r="C310" s="7">
        <f t="shared" si="8"/>
        <v>5539.13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>
        <v>5539.13</v>
      </c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</row>
    <row r="311" spans="2:106" ht="12.75">
      <c r="B311" s="1" t="s">
        <v>493</v>
      </c>
      <c r="C311" s="7">
        <f t="shared" si="8"/>
        <v>4047.54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>
        <v>2742.04</v>
      </c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>
        <v>1305.5</v>
      </c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</row>
    <row r="312" spans="2:106" ht="12.75">
      <c r="B312" s="1" t="s">
        <v>132</v>
      </c>
      <c r="C312" s="7">
        <f t="shared" si="8"/>
        <v>5000</v>
      </c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>
        <v>5000</v>
      </c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</row>
    <row r="313" spans="2:106" ht="12.75">
      <c r="B313" s="1" t="s">
        <v>517</v>
      </c>
      <c r="C313" s="7">
        <f t="shared" si="8"/>
        <v>3109.05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>
        <v>3109.05</v>
      </c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</row>
    <row r="314" spans="2:106" ht="12.75">
      <c r="B314" s="1" t="s">
        <v>590</v>
      </c>
      <c r="C314" s="7">
        <f t="shared" si="8"/>
        <v>23912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>
        <v>23912</v>
      </c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</row>
    <row r="315" spans="2:106" ht="12.75">
      <c r="B315" s="1" t="s">
        <v>463</v>
      </c>
      <c r="C315" s="7">
        <f t="shared" si="8"/>
        <v>767677.38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>
        <v>552149.72</v>
      </c>
      <c r="AS315" s="8">
        <v>215527.66</v>
      </c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</row>
    <row r="316" spans="2:106" ht="12.75">
      <c r="B316" s="1" t="s">
        <v>347</v>
      </c>
      <c r="C316" s="7">
        <f t="shared" si="8"/>
        <v>52008.11000000001</v>
      </c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>
        <v>51581.11000000001</v>
      </c>
      <c r="AT316" s="8"/>
      <c r="AU316" s="8"/>
      <c r="AV316" s="8"/>
      <c r="AW316" s="8"/>
      <c r="AX316" s="8">
        <v>427</v>
      </c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</row>
    <row r="317" spans="2:106" ht="12.75">
      <c r="B317" s="1" t="s">
        <v>468</v>
      </c>
      <c r="C317" s="7">
        <f t="shared" si="8"/>
        <v>11940.079999999998</v>
      </c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>
        <v>11940.079999999998</v>
      </c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</row>
    <row r="318" spans="2:106" ht="12.75">
      <c r="B318" s="1" t="s">
        <v>10</v>
      </c>
      <c r="C318" s="7">
        <f t="shared" si="8"/>
        <v>5439.05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>
        <v>5439.05</v>
      </c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</row>
    <row r="319" spans="2:106" ht="12.75">
      <c r="B319" s="1" t="s">
        <v>172</v>
      </c>
      <c r="C319" s="7">
        <f t="shared" si="8"/>
        <v>5916.48</v>
      </c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>
        <v>5916.48</v>
      </c>
      <c r="CW319" s="8"/>
      <c r="CX319" s="8"/>
      <c r="CY319" s="8"/>
      <c r="CZ319" s="8"/>
      <c r="DA319" s="8"/>
      <c r="DB319" s="8"/>
    </row>
    <row r="320" spans="2:106" ht="12.75">
      <c r="B320" s="1" t="s">
        <v>104</v>
      </c>
      <c r="C320" s="7">
        <f t="shared" si="8"/>
        <v>1999.99</v>
      </c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>
        <v>1999.99</v>
      </c>
      <c r="CW320" s="8"/>
      <c r="CX320" s="8"/>
      <c r="CY320" s="8"/>
      <c r="CZ320" s="8"/>
      <c r="DA320" s="8"/>
      <c r="DB320" s="8"/>
    </row>
    <row r="321" spans="2:106" ht="12.75">
      <c r="B321" s="1" t="s">
        <v>117</v>
      </c>
      <c r="C321" s="7">
        <f t="shared" si="8"/>
        <v>32373.149999999994</v>
      </c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>
        <v>12243.92</v>
      </c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>
        <v>20129.229999999996</v>
      </c>
      <c r="CW321" s="8"/>
      <c r="CX321" s="8"/>
      <c r="CY321" s="8"/>
      <c r="CZ321" s="8"/>
      <c r="DA321" s="8"/>
      <c r="DB321" s="8"/>
    </row>
    <row r="322" spans="2:106" ht="12.75">
      <c r="B322" s="1" t="s">
        <v>320</v>
      </c>
      <c r="C322" s="7">
        <f t="shared" si="8"/>
        <v>3307048.5700000003</v>
      </c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>
        <v>3240010.3100000005</v>
      </c>
      <c r="BU322" s="8"/>
      <c r="BV322" s="8"/>
      <c r="BW322" s="8"/>
      <c r="BX322" s="8"/>
      <c r="BY322" s="8">
        <v>67038.26</v>
      </c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</row>
    <row r="323" spans="2:106" ht="12.75">
      <c r="B323" s="1" t="s">
        <v>216</v>
      </c>
      <c r="C323" s="7">
        <f t="shared" si="8"/>
        <v>5283.21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>
        <v>5283.21</v>
      </c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</row>
    <row r="324" spans="2:106" ht="12.75">
      <c r="B324" s="1" t="s">
        <v>37</v>
      </c>
      <c r="C324" s="7">
        <f aca="true" t="shared" si="9" ref="C324:C387">SUM(D324:DB324)</f>
        <v>83402.19</v>
      </c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>
        <v>36000.44</v>
      </c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>
        <v>47401.75</v>
      </c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</row>
    <row r="325" spans="2:106" ht="12.75">
      <c r="B325" s="1" t="s">
        <v>74</v>
      </c>
      <c r="C325" s="7">
        <f t="shared" si="9"/>
        <v>2842.05</v>
      </c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>
        <v>2842.05</v>
      </c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</row>
    <row r="326" spans="2:106" ht="12.75">
      <c r="B326" s="1" t="s">
        <v>68</v>
      </c>
      <c r="C326" s="7">
        <f t="shared" si="9"/>
        <v>1500</v>
      </c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>
        <v>1500</v>
      </c>
      <c r="CW326" s="8"/>
      <c r="CX326" s="8"/>
      <c r="CY326" s="8"/>
      <c r="CZ326" s="8"/>
      <c r="DA326" s="8"/>
      <c r="DB326" s="8"/>
    </row>
    <row r="327" spans="2:106" ht="12.75">
      <c r="B327" s="1" t="s">
        <v>222</v>
      </c>
      <c r="C327" s="7">
        <f t="shared" si="9"/>
        <v>8120.32</v>
      </c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>
        <v>8120.32</v>
      </c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</row>
    <row r="328" spans="2:106" ht="12.75">
      <c r="B328" s="1" t="s">
        <v>8</v>
      </c>
      <c r="C328" s="7">
        <f t="shared" si="9"/>
        <v>3045.87</v>
      </c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>
        <v>3045.87</v>
      </c>
      <c r="CV328" s="8"/>
      <c r="CW328" s="8"/>
      <c r="CX328" s="8"/>
      <c r="CY328" s="8"/>
      <c r="CZ328" s="8"/>
      <c r="DA328" s="8"/>
      <c r="DB328" s="8"/>
    </row>
    <row r="329" spans="2:106" ht="12.75">
      <c r="B329" s="1" t="s">
        <v>234</v>
      </c>
      <c r="C329" s="7">
        <f t="shared" si="9"/>
        <v>13513.5</v>
      </c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>
        <v>7850.7</v>
      </c>
      <c r="CW329" s="8">
        <v>5662.8</v>
      </c>
      <c r="CX329" s="8"/>
      <c r="CY329" s="8"/>
      <c r="CZ329" s="8"/>
      <c r="DA329" s="8"/>
      <c r="DB329" s="8"/>
    </row>
    <row r="330" spans="2:106" ht="12.75">
      <c r="B330" s="1" t="s">
        <v>61</v>
      </c>
      <c r="C330" s="7">
        <f t="shared" si="9"/>
        <v>2069.03</v>
      </c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>
        <v>2069.03</v>
      </c>
      <c r="CW330" s="8"/>
      <c r="CX330" s="8"/>
      <c r="CY330" s="8"/>
      <c r="CZ330" s="8"/>
      <c r="DA330" s="8"/>
      <c r="DB330" s="8"/>
    </row>
    <row r="331" spans="2:106" ht="12.75">
      <c r="B331" s="1" t="s">
        <v>11</v>
      </c>
      <c r="C331" s="7">
        <f t="shared" si="9"/>
        <v>4856.98</v>
      </c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>
        <v>4856.98</v>
      </c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</row>
    <row r="332" spans="2:106" ht="12.75">
      <c r="B332" s="1" t="s">
        <v>15</v>
      </c>
      <c r="C332" s="7">
        <f t="shared" si="9"/>
        <v>5852.050000000001</v>
      </c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>
        <v>5852.050000000001</v>
      </c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</row>
    <row r="333" spans="2:106" ht="12.75">
      <c r="B333" s="1" t="s">
        <v>511</v>
      </c>
      <c r="C333" s="7">
        <f t="shared" si="9"/>
        <v>3687.23</v>
      </c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>
        <v>3687.23</v>
      </c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</row>
    <row r="334" spans="2:106" ht="12.75">
      <c r="B334" s="1" t="s">
        <v>514</v>
      </c>
      <c r="C334" s="7">
        <f t="shared" si="9"/>
        <v>13451.139999999998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>
        <v>13451.139999999998</v>
      </c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</row>
    <row r="335" spans="2:106" ht="12.75">
      <c r="B335" s="1" t="s">
        <v>607</v>
      </c>
      <c r="C335" s="7">
        <f t="shared" si="9"/>
        <v>292.74</v>
      </c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>
        <v>292.74</v>
      </c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</row>
    <row r="336" spans="2:106" ht="12.75">
      <c r="B336" s="1" t="s">
        <v>533</v>
      </c>
      <c r="C336" s="7">
        <f t="shared" si="9"/>
        <v>3584.6</v>
      </c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>
        <v>3584.6</v>
      </c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</row>
    <row r="337" spans="2:106" ht="12.75">
      <c r="B337" s="1" t="s">
        <v>374</v>
      </c>
      <c r="C337" s="7">
        <f t="shared" si="9"/>
        <v>1410.3200000000002</v>
      </c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>
        <v>1410.3200000000002</v>
      </c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</row>
    <row r="338" spans="2:106" ht="12.75">
      <c r="B338" s="1" t="s">
        <v>325</v>
      </c>
      <c r="C338" s="7">
        <f t="shared" si="9"/>
        <v>110578.36999999998</v>
      </c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>
        <v>101946.88999999998</v>
      </c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>
        <v>8631.48</v>
      </c>
      <c r="CS338" s="8"/>
      <c r="CT338" s="8"/>
      <c r="CU338" s="8"/>
      <c r="CV338" s="8"/>
      <c r="CW338" s="8"/>
      <c r="CX338" s="8"/>
      <c r="CY338" s="8"/>
      <c r="CZ338" s="8"/>
      <c r="DA338" s="8"/>
      <c r="DB338" s="8"/>
    </row>
    <row r="339" spans="2:106" ht="12.75">
      <c r="B339" s="1" t="s">
        <v>457</v>
      </c>
      <c r="C339" s="7">
        <f t="shared" si="9"/>
        <v>811.42</v>
      </c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>
        <v>33.67</v>
      </c>
      <c r="AO339" s="8"/>
      <c r="AP339" s="8"/>
      <c r="AQ339" s="8">
        <v>777.75</v>
      </c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</row>
    <row r="340" spans="2:106" ht="12.75">
      <c r="B340" s="1" t="s">
        <v>518</v>
      </c>
      <c r="C340" s="7">
        <f t="shared" si="9"/>
        <v>3254.1600000000003</v>
      </c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>
        <v>3254.1600000000003</v>
      </c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</row>
    <row r="341" spans="2:106" ht="12.75">
      <c r="B341" s="1" t="s">
        <v>455</v>
      </c>
      <c r="C341" s="7">
        <f t="shared" si="9"/>
        <v>15969.3</v>
      </c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>
        <v>15969.3</v>
      </c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</row>
    <row r="342" spans="2:106" ht="12.75">
      <c r="B342" s="1" t="s">
        <v>393</v>
      </c>
      <c r="C342" s="7">
        <f t="shared" si="9"/>
        <v>17182.479999999996</v>
      </c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>
        <v>17182.479999999996</v>
      </c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</row>
    <row r="343" spans="2:106" ht="12.75">
      <c r="B343" s="1" t="s">
        <v>367</v>
      </c>
      <c r="C343" s="7">
        <f t="shared" si="9"/>
        <v>1103433.14</v>
      </c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>
        <v>175151.60000000003</v>
      </c>
      <c r="AS343" s="8">
        <v>600356.65</v>
      </c>
      <c r="AT343" s="8">
        <v>2366</v>
      </c>
      <c r="AU343" s="8"/>
      <c r="AV343" s="8">
        <v>171288</v>
      </c>
      <c r="AW343" s="8">
        <v>154075.99</v>
      </c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>
        <v>194.9</v>
      </c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</row>
    <row r="344" spans="2:106" ht="12.75">
      <c r="B344" s="1" t="s">
        <v>510</v>
      </c>
      <c r="C344" s="7">
        <f t="shared" si="9"/>
        <v>85302.57999999999</v>
      </c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>
        <v>85302.57999999999</v>
      </c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</row>
    <row r="345" spans="2:106" ht="12.75">
      <c r="B345" s="1" t="s">
        <v>380</v>
      </c>
      <c r="C345" s="7">
        <f t="shared" si="9"/>
        <v>1034.56</v>
      </c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>
        <v>624.64</v>
      </c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>
        <v>409.92</v>
      </c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</row>
    <row r="346" spans="2:106" ht="12.75">
      <c r="B346" s="1" t="s">
        <v>540</v>
      </c>
      <c r="C346" s="7">
        <f t="shared" si="9"/>
        <v>3512.08</v>
      </c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>
        <v>3512.08</v>
      </c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</row>
    <row r="347" spans="2:106" ht="12.75">
      <c r="B347" s="1" t="s">
        <v>485</v>
      </c>
      <c r="C347" s="7">
        <f t="shared" si="9"/>
        <v>3042</v>
      </c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>
        <v>3042</v>
      </c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</row>
    <row r="348" spans="2:106" ht="12.75">
      <c r="B348" s="1" t="s">
        <v>499</v>
      </c>
      <c r="C348" s="7">
        <f t="shared" si="9"/>
        <v>7684.169999999998</v>
      </c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>
        <v>7684.169999999998</v>
      </c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</row>
    <row r="349" spans="2:106" ht="12.75">
      <c r="B349" s="1" t="s">
        <v>536</v>
      </c>
      <c r="C349" s="7">
        <f t="shared" si="9"/>
        <v>628.06</v>
      </c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>
        <v>628.06</v>
      </c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</row>
    <row r="350" spans="2:106" ht="12.75">
      <c r="B350" s="1" t="s">
        <v>215</v>
      </c>
      <c r="C350" s="7">
        <f t="shared" si="9"/>
        <v>13102.81</v>
      </c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>
        <v>13102.81</v>
      </c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</row>
    <row r="351" spans="2:106" ht="12.75">
      <c r="B351" s="1" t="s">
        <v>350</v>
      </c>
      <c r="C351" s="7">
        <f t="shared" si="9"/>
        <v>3209.9</v>
      </c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>
        <v>3209.9</v>
      </c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</row>
    <row r="352" spans="2:106" ht="12.75">
      <c r="B352" s="1" t="s">
        <v>143</v>
      </c>
      <c r="C352" s="7">
        <f t="shared" si="9"/>
        <v>4899.52</v>
      </c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>
        <v>1239.52</v>
      </c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>
        <v>3660</v>
      </c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</row>
    <row r="353" spans="2:106" ht="12.75">
      <c r="B353" s="1" t="s">
        <v>134</v>
      </c>
      <c r="C353" s="7">
        <f t="shared" si="9"/>
        <v>3901.56</v>
      </c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>
        <v>3901.56</v>
      </c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</row>
    <row r="354" spans="2:106" ht="12.75">
      <c r="B354" s="1" t="s">
        <v>124</v>
      </c>
      <c r="C354" s="7">
        <f t="shared" si="9"/>
        <v>35250</v>
      </c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>
        <v>35250</v>
      </c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</row>
    <row r="355" spans="2:106" ht="12.75">
      <c r="B355" s="1" t="s">
        <v>125</v>
      </c>
      <c r="C355" s="7">
        <f t="shared" si="9"/>
        <v>49750</v>
      </c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>
        <v>49750</v>
      </c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</row>
    <row r="356" spans="2:106" ht="12.75">
      <c r="B356" s="1" t="s">
        <v>478</v>
      </c>
      <c r="C356" s="7">
        <f t="shared" si="9"/>
        <v>511483.90000000026</v>
      </c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>
        <v>511483.90000000026</v>
      </c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</row>
    <row r="357" spans="2:106" ht="12.75">
      <c r="B357" s="1" t="s">
        <v>503</v>
      </c>
      <c r="C357" s="7">
        <f t="shared" si="9"/>
        <v>26155.76</v>
      </c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>
        <v>21486.8</v>
      </c>
      <c r="V357" s="8">
        <v>4668.96</v>
      </c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</row>
    <row r="358" spans="2:106" ht="12.75">
      <c r="B358" s="1" t="s">
        <v>57</v>
      </c>
      <c r="C358" s="7">
        <f t="shared" si="9"/>
        <v>71550</v>
      </c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>
        <v>71550</v>
      </c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</row>
    <row r="359" spans="2:106" ht="12.75">
      <c r="B359" s="1" t="s">
        <v>617</v>
      </c>
      <c r="C359" s="7">
        <f t="shared" si="9"/>
        <v>36600</v>
      </c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>
        <v>36600</v>
      </c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</row>
    <row r="360" spans="2:106" ht="12.75">
      <c r="B360" s="1" t="s">
        <v>634</v>
      </c>
      <c r="C360" s="7">
        <f t="shared" si="9"/>
        <v>4012.0899999999997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>
        <v>4012.0899999999997</v>
      </c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</row>
    <row r="361" spans="2:106" ht="12.75">
      <c r="B361" s="1" t="s">
        <v>322</v>
      </c>
      <c r="C361" s="7">
        <f t="shared" si="9"/>
        <v>9269.929999999998</v>
      </c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>
        <v>9173.809999999998</v>
      </c>
      <c r="AT361" s="8"/>
      <c r="AU361" s="8"/>
      <c r="AV361" s="8"/>
      <c r="AW361" s="8"/>
      <c r="AX361" s="8"/>
      <c r="AY361" s="8"/>
      <c r="AZ361" s="8"/>
      <c r="BA361" s="8"/>
      <c r="BB361" s="8"/>
      <c r="BC361" s="8">
        <v>96.12</v>
      </c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</row>
    <row r="362" spans="2:106" ht="12.75">
      <c r="B362" s="1" t="s">
        <v>188</v>
      </c>
      <c r="C362" s="7">
        <f t="shared" si="9"/>
        <v>6244</v>
      </c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>
        <v>6244</v>
      </c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</row>
    <row r="363" spans="2:106" ht="12.75">
      <c r="B363" s="1" t="s">
        <v>387</v>
      </c>
      <c r="C363" s="7">
        <f t="shared" si="9"/>
        <v>2449.9199999999996</v>
      </c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>
        <v>2449.9199999999996</v>
      </c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</row>
    <row r="364" spans="2:106" ht="12.75">
      <c r="B364" s="1" t="s">
        <v>451</v>
      </c>
      <c r="C364" s="7">
        <f t="shared" si="9"/>
        <v>6117.54</v>
      </c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>
        <v>6117.54</v>
      </c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</row>
    <row r="365" spans="2:106" ht="12.75">
      <c r="B365" s="1" t="s">
        <v>404</v>
      </c>
      <c r="C365" s="7">
        <f t="shared" si="9"/>
        <v>812045.0099999999</v>
      </c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>
        <v>811553.1099999999</v>
      </c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>
        <v>491.9</v>
      </c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</row>
    <row r="366" spans="2:106" ht="12.75">
      <c r="B366" s="1" t="s">
        <v>421</v>
      </c>
      <c r="C366" s="7">
        <f t="shared" si="9"/>
        <v>283159.88999999996</v>
      </c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>
        <v>5248.410000000001</v>
      </c>
      <c r="V366" s="8"/>
      <c r="W366" s="8"/>
      <c r="X366" s="8"/>
      <c r="Y366" s="8"/>
      <c r="Z366" s="8"/>
      <c r="AA366" s="8"/>
      <c r="AB366" s="8">
        <v>277911.48</v>
      </c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</row>
    <row r="367" spans="2:106" ht="12.75">
      <c r="B367" s="1" t="s">
        <v>377</v>
      </c>
      <c r="C367" s="7">
        <f t="shared" si="9"/>
        <v>461482.68999999994</v>
      </c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>
        <v>231329.68999999997</v>
      </c>
      <c r="CO367" s="8"/>
      <c r="CP367" s="8"/>
      <c r="CQ367" s="8"/>
      <c r="CR367" s="8"/>
      <c r="CS367" s="8">
        <v>230153</v>
      </c>
      <c r="CT367" s="8"/>
      <c r="CU367" s="8"/>
      <c r="CV367" s="8"/>
      <c r="CW367" s="8"/>
      <c r="CX367" s="8"/>
      <c r="CY367" s="8"/>
      <c r="CZ367" s="8"/>
      <c r="DA367" s="8"/>
      <c r="DB367" s="8"/>
    </row>
    <row r="368" spans="2:106" ht="12.75">
      <c r="B368" s="1" t="s">
        <v>378</v>
      </c>
      <c r="C368" s="7">
        <f t="shared" si="9"/>
        <v>55503.97</v>
      </c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>
        <v>55503.97</v>
      </c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</row>
    <row r="369" spans="2:106" ht="12.75">
      <c r="B369" s="1" t="s">
        <v>368</v>
      </c>
      <c r="C369" s="7">
        <f t="shared" si="9"/>
        <v>16521.43</v>
      </c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>
        <v>7450.999999999999</v>
      </c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>
        <v>9070.43</v>
      </c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</row>
    <row r="370" spans="2:106" ht="12.75">
      <c r="B370" s="1" t="s">
        <v>490</v>
      </c>
      <c r="C370" s="7">
        <f t="shared" si="9"/>
        <v>114204.76999999999</v>
      </c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>
        <v>42156.549999999996</v>
      </c>
      <c r="AS370" s="8">
        <v>72048.22</v>
      </c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</row>
    <row r="371" spans="2:106" ht="12.75">
      <c r="B371" s="1" t="s">
        <v>513</v>
      </c>
      <c r="C371" s="7">
        <f t="shared" si="9"/>
        <v>14247.939999999999</v>
      </c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>
        <v>5438.03</v>
      </c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>
        <v>8809.91</v>
      </c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</row>
    <row r="372" spans="2:106" ht="12.75">
      <c r="B372" s="1" t="s">
        <v>535</v>
      </c>
      <c r="C372" s="7">
        <f t="shared" si="9"/>
        <v>71198.38000000002</v>
      </c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>
        <v>69991.92000000001</v>
      </c>
      <c r="AC372" s="8">
        <v>1206.4599999999998</v>
      </c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</row>
    <row r="373" spans="2:106" ht="12.75">
      <c r="B373" s="1" t="s">
        <v>16</v>
      </c>
      <c r="C373" s="7">
        <f t="shared" si="9"/>
        <v>3121.8</v>
      </c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>
        <v>3121.8</v>
      </c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</row>
    <row r="374" spans="2:106" ht="12.75">
      <c r="B374" s="1" t="s">
        <v>623</v>
      </c>
      <c r="C374" s="7">
        <f t="shared" si="9"/>
        <v>639.83</v>
      </c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>
        <v>639.83</v>
      </c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</row>
    <row r="375" spans="2:106" ht="12.75">
      <c r="B375" s="1" t="s">
        <v>335</v>
      </c>
      <c r="C375" s="7">
        <f t="shared" si="9"/>
        <v>47123.259999999995</v>
      </c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>
        <v>14623.589999999998</v>
      </c>
      <c r="AO375" s="8"/>
      <c r="AP375" s="8"/>
      <c r="AQ375" s="8"/>
      <c r="AR375" s="8"/>
      <c r="AS375" s="8">
        <v>5649.87</v>
      </c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>
        <v>14100.699999999999</v>
      </c>
      <c r="CO375" s="8"/>
      <c r="CP375" s="8"/>
      <c r="CQ375" s="8"/>
      <c r="CR375" s="8">
        <v>12749.099999999999</v>
      </c>
      <c r="CS375" s="8"/>
      <c r="CT375" s="8"/>
      <c r="CU375" s="8"/>
      <c r="CV375" s="8"/>
      <c r="CW375" s="8"/>
      <c r="CX375" s="8"/>
      <c r="CY375" s="8"/>
      <c r="CZ375" s="8"/>
      <c r="DA375" s="8"/>
      <c r="DB375" s="8"/>
    </row>
    <row r="376" spans="2:106" ht="12.75">
      <c r="B376" s="1" t="s">
        <v>459</v>
      </c>
      <c r="C376" s="7">
        <f t="shared" si="9"/>
        <v>36813.5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>
        <v>16903.1</v>
      </c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>
        <v>19910.4</v>
      </c>
      <c r="CS376" s="8"/>
      <c r="CT376" s="8"/>
      <c r="CU376" s="8"/>
      <c r="CV376" s="8"/>
      <c r="CW376" s="8"/>
      <c r="CX376" s="8"/>
      <c r="CY376" s="8"/>
      <c r="CZ376" s="8"/>
      <c r="DA376" s="8"/>
      <c r="DB376" s="8"/>
    </row>
    <row r="377" spans="2:106" ht="12.75">
      <c r="B377" s="1" t="s">
        <v>55</v>
      </c>
      <c r="C377" s="7">
        <f t="shared" si="9"/>
        <v>1354.2</v>
      </c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>
        <v>1354.2</v>
      </c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</row>
    <row r="378" spans="2:106" ht="12.75">
      <c r="B378" s="1" t="s">
        <v>17</v>
      </c>
      <c r="C378" s="7">
        <f t="shared" si="9"/>
        <v>2831.29</v>
      </c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>
        <v>2831.29</v>
      </c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</row>
    <row r="379" spans="2:106" ht="12.75">
      <c r="B379" s="1" t="s">
        <v>156</v>
      </c>
      <c r="C379" s="7">
        <f t="shared" si="9"/>
        <v>1950</v>
      </c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>
        <v>1950</v>
      </c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</row>
    <row r="380" spans="2:106" ht="12.75">
      <c r="B380" s="1" t="s">
        <v>501</v>
      </c>
      <c r="C380" s="7">
        <f t="shared" si="9"/>
        <v>105524.01000000001</v>
      </c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>
        <v>41412.799999999996</v>
      </c>
      <c r="AS380" s="8">
        <v>64111.21000000001</v>
      </c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</row>
    <row r="381" spans="2:106" ht="12.75">
      <c r="B381" s="1" t="s">
        <v>449</v>
      </c>
      <c r="C381" s="7">
        <f t="shared" si="9"/>
        <v>132162.71999999997</v>
      </c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>
        <v>132162.71999999997</v>
      </c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</row>
    <row r="382" spans="2:106" ht="12.75">
      <c r="B382" s="1" t="s">
        <v>542</v>
      </c>
      <c r="C382" s="7">
        <f t="shared" si="9"/>
        <v>6661.200000000001</v>
      </c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>
        <v>6661.200000000001</v>
      </c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</row>
    <row r="383" spans="2:106" ht="12.75">
      <c r="B383" s="1" t="s">
        <v>78</v>
      </c>
      <c r="C383" s="7">
        <f t="shared" si="9"/>
        <v>229.26</v>
      </c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>
        <v>56.82</v>
      </c>
      <c r="CZ383" s="8"/>
      <c r="DA383" s="8"/>
      <c r="DB383" s="8">
        <v>172.44</v>
      </c>
    </row>
    <row r="384" spans="2:106" ht="12.75">
      <c r="B384" s="1" t="s">
        <v>79</v>
      </c>
      <c r="C384" s="7">
        <f t="shared" si="9"/>
        <v>229.26</v>
      </c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>
        <v>56.82</v>
      </c>
      <c r="CZ384" s="8"/>
      <c r="DA384" s="8"/>
      <c r="DB384" s="8">
        <v>172.44</v>
      </c>
    </row>
    <row r="385" spans="2:106" ht="12.75">
      <c r="B385" s="1" t="s">
        <v>80</v>
      </c>
      <c r="C385" s="7">
        <f t="shared" si="9"/>
        <v>229.26</v>
      </c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>
        <v>56.82</v>
      </c>
      <c r="CZ385" s="8"/>
      <c r="DA385" s="8"/>
      <c r="DB385" s="8">
        <v>172.44</v>
      </c>
    </row>
    <row r="386" spans="2:106" ht="12.75">
      <c r="B386" s="1" t="s">
        <v>506</v>
      </c>
      <c r="C386" s="7">
        <f t="shared" si="9"/>
        <v>15283.73</v>
      </c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>
        <v>15283.73</v>
      </c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</row>
    <row r="387" spans="2:106" ht="12.75">
      <c r="B387" s="1" t="s">
        <v>598</v>
      </c>
      <c r="C387" s="7">
        <f t="shared" si="9"/>
        <v>4620.65</v>
      </c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>
        <v>4620.65</v>
      </c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</row>
    <row r="388" spans="2:106" ht="12.75">
      <c r="B388" s="1" t="s">
        <v>112</v>
      </c>
      <c r="C388" s="7">
        <f aca="true" t="shared" si="10" ref="C388:C451">SUM(D388:DB388)</f>
        <v>495848.1300000007</v>
      </c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>
        <v>495848.1300000007</v>
      </c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</row>
    <row r="389" spans="2:106" ht="12.75">
      <c r="B389" s="1" t="s">
        <v>530</v>
      </c>
      <c r="C389" s="7">
        <f t="shared" si="10"/>
        <v>25812.129999999997</v>
      </c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>
        <v>25812.129999999997</v>
      </c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</row>
    <row r="390" spans="2:106" ht="12.75">
      <c r="B390" s="1" t="s">
        <v>18</v>
      </c>
      <c r="C390" s="7">
        <f t="shared" si="10"/>
        <v>2023.81</v>
      </c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>
        <v>2023.81</v>
      </c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</row>
    <row r="391" spans="2:106" ht="12.75">
      <c r="B391" s="1" t="s">
        <v>91</v>
      </c>
      <c r="C391" s="7">
        <f t="shared" si="10"/>
        <v>8563.41</v>
      </c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>
        <v>8563.41</v>
      </c>
      <c r="CW391" s="8"/>
      <c r="CX391" s="8"/>
      <c r="CY391" s="8"/>
      <c r="CZ391" s="8"/>
      <c r="DA391" s="8"/>
      <c r="DB391" s="8"/>
    </row>
    <row r="392" spans="2:106" ht="12.75">
      <c r="B392" s="1" t="s">
        <v>418</v>
      </c>
      <c r="C392" s="7">
        <f t="shared" si="10"/>
        <v>9839.3</v>
      </c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>
        <v>9839.3</v>
      </c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</row>
    <row r="393" spans="2:106" ht="12.75">
      <c r="B393" s="1" t="s">
        <v>539</v>
      </c>
      <c r="C393" s="7">
        <f t="shared" si="10"/>
        <v>24400</v>
      </c>
      <c r="D393" s="8"/>
      <c r="E393" s="8"/>
      <c r="F393" s="8"/>
      <c r="G393" s="8">
        <v>24400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</row>
    <row r="394" spans="2:106" ht="12.75">
      <c r="B394" s="1" t="s">
        <v>171</v>
      </c>
      <c r="C394" s="7">
        <f t="shared" si="10"/>
        <v>280</v>
      </c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>
        <v>280</v>
      </c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</row>
    <row r="395" spans="2:106" ht="12.75">
      <c r="B395" s="1" t="s">
        <v>429</v>
      </c>
      <c r="C395" s="7">
        <f t="shared" si="10"/>
        <v>14907.84</v>
      </c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>
        <v>14907.84</v>
      </c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</row>
    <row r="396" spans="2:106" ht="12.75">
      <c r="B396" s="1" t="s">
        <v>396</v>
      </c>
      <c r="C396" s="7">
        <f t="shared" si="10"/>
        <v>98212.31999999999</v>
      </c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>
        <v>95173.87999999999</v>
      </c>
      <c r="V396" s="8">
        <v>3038.44</v>
      </c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</row>
    <row r="397" spans="2:106" ht="12.75">
      <c r="B397" s="1" t="s">
        <v>30</v>
      </c>
      <c r="C397" s="7">
        <f t="shared" si="10"/>
        <v>435946.26000000007</v>
      </c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>
        <v>403000.1600000001</v>
      </c>
      <c r="V397" s="8"/>
      <c r="W397" s="8"/>
      <c r="X397" s="8"/>
      <c r="Y397" s="8"/>
      <c r="Z397" s="8"/>
      <c r="AA397" s="8"/>
      <c r="AB397" s="8"/>
      <c r="AC397" s="8"/>
      <c r="AD397" s="8"/>
      <c r="AE397" s="8">
        <v>32450</v>
      </c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>
        <v>496.1</v>
      </c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</row>
    <row r="398" spans="2:106" ht="12.75">
      <c r="B398" s="1" t="s">
        <v>599</v>
      </c>
      <c r="C398" s="7">
        <f t="shared" si="10"/>
        <v>10548.91</v>
      </c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>
        <v>10548.91</v>
      </c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</row>
    <row r="399" spans="2:106" ht="12.75">
      <c r="B399" s="1" t="s">
        <v>502</v>
      </c>
      <c r="C399" s="7">
        <f t="shared" si="10"/>
        <v>4107.62</v>
      </c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>
        <v>4107.62</v>
      </c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</row>
    <row r="400" spans="2:106" ht="12.75">
      <c r="B400" s="1" t="s">
        <v>326</v>
      </c>
      <c r="C400" s="7">
        <f t="shared" si="10"/>
        <v>75859.56999999999</v>
      </c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>
        <v>75859.56999999999</v>
      </c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</row>
    <row r="401" spans="2:106" ht="12.75">
      <c r="B401" s="1" t="s">
        <v>638</v>
      </c>
      <c r="C401" s="7">
        <f t="shared" si="10"/>
        <v>124.3</v>
      </c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>
        <v>124.3</v>
      </c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</row>
    <row r="402" spans="2:106" ht="12.75">
      <c r="B402" s="1" t="s">
        <v>229</v>
      </c>
      <c r="C402" s="7">
        <f t="shared" si="10"/>
        <v>4758</v>
      </c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>
        <v>4758</v>
      </c>
      <c r="CW402" s="8"/>
      <c r="CX402" s="8"/>
      <c r="CY402" s="8"/>
      <c r="CZ402" s="8"/>
      <c r="DA402" s="8"/>
      <c r="DB402" s="8"/>
    </row>
    <row r="403" spans="2:106" ht="12.75">
      <c r="B403" s="1" t="s">
        <v>114</v>
      </c>
      <c r="C403" s="7">
        <f t="shared" si="10"/>
        <v>2626.42</v>
      </c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>
        <v>2626.42</v>
      </c>
      <c r="CW403" s="8"/>
      <c r="CX403" s="8"/>
      <c r="CY403" s="8"/>
      <c r="CZ403" s="8"/>
      <c r="DA403" s="8"/>
      <c r="DB403" s="8"/>
    </row>
    <row r="404" spans="2:106" ht="12.75">
      <c r="B404" s="1" t="s">
        <v>381</v>
      </c>
      <c r="C404" s="7">
        <f t="shared" si="10"/>
        <v>24904</v>
      </c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>
        <v>24904</v>
      </c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</row>
    <row r="405" spans="2:106" ht="12.75">
      <c r="B405" s="1" t="s">
        <v>405</v>
      </c>
      <c r="C405" s="7">
        <f t="shared" si="10"/>
        <v>61712.48</v>
      </c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>
        <v>61712.48</v>
      </c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</row>
    <row r="406" spans="2:106" ht="12.75">
      <c r="B406" s="1" t="s">
        <v>115</v>
      </c>
      <c r="C406" s="7">
        <f t="shared" si="10"/>
        <v>1746.8400000000001</v>
      </c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>
        <v>1746.8400000000001</v>
      </c>
      <c r="CT406" s="8"/>
      <c r="CU406" s="8"/>
      <c r="CV406" s="8"/>
      <c r="CW406" s="8"/>
      <c r="CX406" s="8"/>
      <c r="CY406" s="8"/>
      <c r="CZ406" s="8"/>
      <c r="DA406" s="8"/>
      <c r="DB406" s="8"/>
    </row>
    <row r="407" spans="2:106" ht="12.75">
      <c r="B407" s="1" t="s">
        <v>201</v>
      </c>
      <c r="C407" s="7">
        <f t="shared" si="10"/>
        <v>750</v>
      </c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>
        <v>750</v>
      </c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</row>
    <row r="408" spans="2:106" ht="12.75">
      <c r="B408" s="1" t="s">
        <v>319</v>
      </c>
      <c r="C408" s="7">
        <f t="shared" si="10"/>
        <v>10782.08</v>
      </c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>
        <v>400.95</v>
      </c>
      <c r="AO408" s="8"/>
      <c r="AP408" s="8"/>
      <c r="AQ408" s="8"/>
      <c r="AR408" s="8"/>
      <c r="AS408" s="8">
        <v>0.01</v>
      </c>
      <c r="AT408" s="8"/>
      <c r="AU408" s="8"/>
      <c r="AV408" s="8"/>
      <c r="AW408" s="8"/>
      <c r="AX408" s="8">
        <v>10381.12</v>
      </c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</row>
    <row r="409" spans="2:106" ht="12.75">
      <c r="B409" s="1" t="s">
        <v>625</v>
      </c>
      <c r="C409" s="7">
        <f t="shared" si="10"/>
        <v>5127.51</v>
      </c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>
        <v>5127.51</v>
      </c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</row>
    <row r="410" spans="2:106" ht="12.75">
      <c r="B410" s="1" t="s">
        <v>140</v>
      </c>
      <c r="C410" s="7">
        <f t="shared" si="10"/>
        <v>13560.09</v>
      </c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>
        <v>13560.09</v>
      </c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</row>
    <row r="411" spans="2:106" ht="12.75">
      <c r="B411" s="1" t="s">
        <v>46</v>
      </c>
      <c r="C411" s="7">
        <f t="shared" si="10"/>
        <v>8050.16</v>
      </c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>
        <v>8050.16</v>
      </c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</row>
    <row r="412" spans="2:106" ht="12.75">
      <c r="B412" s="1" t="s">
        <v>610</v>
      </c>
      <c r="C412" s="7">
        <f t="shared" si="10"/>
        <v>23751.890000000003</v>
      </c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>
        <v>23751.890000000003</v>
      </c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</row>
    <row r="413" spans="2:106" ht="12.75">
      <c r="B413" s="1" t="s">
        <v>217</v>
      </c>
      <c r="C413" s="7">
        <f t="shared" si="10"/>
        <v>982.1199999999999</v>
      </c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>
        <v>982.1199999999999</v>
      </c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</row>
    <row r="414" spans="2:106" ht="12.75">
      <c r="B414" s="1" t="s">
        <v>574</v>
      </c>
      <c r="C414" s="7">
        <f t="shared" si="10"/>
        <v>19854.280000000002</v>
      </c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>
        <v>19854.280000000002</v>
      </c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</row>
    <row r="415" spans="2:106" ht="12.75">
      <c r="B415" s="1" t="s">
        <v>175</v>
      </c>
      <c r="C415" s="7">
        <f t="shared" si="10"/>
        <v>2462.25</v>
      </c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>
        <v>2462.25</v>
      </c>
      <c r="CW415" s="8"/>
      <c r="CX415" s="8"/>
      <c r="CY415" s="8"/>
      <c r="CZ415" s="8"/>
      <c r="DA415" s="8"/>
      <c r="DB415" s="8"/>
    </row>
    <row r="416" spans="2:106" ht="12.75">
      <c r="B416" s="1" t="s">
        <v>233</v>
      </c>
      <c r="C416" s="7">
        <f t="shared" si="10"/>
        <v>2090</v>
      </c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>
        <v>2090</v>
      </c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</row>
    <row r="417" spans="2:106" ht="12.75">
      <c r="B417" s="1" t="s">
        <v>385</v>
      </c>
      <c r="C417" s="7">
        <f t="shared" si="10"/>
        <v>1799506.4500000007</v>
      </c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>
        <v>1799506.4500000007</v>
      </c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</row>
    <row r="418" spans="2:106" ht="12.75">
      <c r="B418" s="1" t="s">
        <v>151</v>
      </c>
      <c r="C418" s="7">
        <f t="shared" si="10"/>
        <v>31293</v>
      </c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>
        <v>31293</v>
      </c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</row>
    <row r="419" spans="2:106" ht="12.75">
      <c r="B419" s="1" t="s">
        <v>330</v>
      </c>
      <c r="C419" s="7">
        <f t="shared" si="10"/>
        <v>199707.72000000003</v>
      </c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>
        <v>85460.68000000002</v>
      </c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>
        <v>88462.40000000001</v>
      </c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>
        <v>25784.64</v>
      </c>
      <c r="CS419" s="8"/>
      <c r="CT419" s="8"/>
      <c r="CU419" s="8"/>
      <c r="CV419" s="8"/>
      <c r="CW419" s="8"/>
      <c r="CX419" s="8"/>
      <c r="CY419" s="8"/>
      <c r="CZ419" s="8"/>
      <c r="DA419" s="8"/>
      <c r="DB419" s="8"/>
    </row>
    <row r="420" spans="2:106" ht="12.75">
      <c r="B420" s="1" t="s">
        <v>19</v>
      </c>
      <c r="C420" s="7">
        <f t="shared" si="10"/>
        <v>4362.25</v>
      </c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>
        <v>4362.25</v>
      </c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</row>
    <row r="421" spans="2:106" ht="12.75">
      <c r="B421" s="1" t="s">
        <v>344</v>
      </c>
      <c r="C421" s="7">
        <f t="shared" si="10"/>
        <v>25086.4</v>
      </c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>
        <v>24159.2</v>
      </c>
      <c r="AS421" s="8">
        <v>927.2</v>
      </c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</row>
    <row r="422" spans="2:106" ht="12.75">
      <c r="B422" s="1" t="s">
        <v>354</v>
      </c>
      <c r="C422" s="7">
        <f t="shared" si="10"/>
        <v>35473.8</v>
      </c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>
        <v>5577.139999999999</v>
      </c>
      <c r="V422" s="8"/>
      <c r="W422" s="8">
        <v>27593.3</v>
      </c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>
        <v>2303.3599999999997</v>
      </c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</row>
    <row r="423" spans="2:106" ht="12.75">
      <c r="B423" s="1" t="s">
        <v>408</v>
      </c>
      <c r="C423" s="7">
        <f t="shared" si="10"/>
        <v>2836.35</v>
      </c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>
        <v>2836.35</v>
      </c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</row>
    <row r="424" spans="2:106" ht="12.75">
      <c r="B424" s="1" t="s">
        <v>204</v>
      </c>
      <c r="C424" s="7">
        <f t="shared" si="10"/>
        <v>5166.719999999999</v>
      </c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>
        <v>5166.719999999999</v>
      </c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</row>
    <row r="425" spans="2:106" ht="12.75">
      <c r="B425" s="1" t="s">
        <v>604</v>
      </c>
      <c r="C425" s="7">
        <f t="shared" si="10"/>
        <v>24154.78</v>
      </c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>
        <v>2469.28</v>
      </c>
      <c r="CI425" s="8"/>
      <c r="CJ425" s="8"/>
      <c r="CK425" s="8"/>
      <c r="CL425" s="8"/>
      <c r="CM425" s="8"/>
      <c r="CN425" s="8">
        <v>21685.5</v>
      </c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</row>
    <row r="426" spans="2:106" ht="12.75">
      <c r="B426" s="1" t="s">
        <v>98</v>
      </c>
      <c r="C426" s="7">
        <f t="shared" si="10"/>
        <v>2024.5</v>
      </c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>
        <v>2024.5</v>
      </c>
      <c r="CV426" s="8"/>
      <c r="CW426" s="8"/>
      <c r="CX426" s="8"/>
      <c r="CY426" s="8"/>
      <c r="CZ426" s="8"/>
      <c r="DA426" s="8"/>
      <c r="DB426" s="8"/>
    </row>
    <row r="427" spans="2:106" ht="12.75">
      <c r="B427" s="1" t="s">
        <v>443</v>
      </c>
      <c r="C427" s="7">
        <f t="shared" si="10"/>
        <v>187724.12</v>
      </c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>
        <v>187724.12</v>
      </c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</row>
    <row r="428" spans="2:106" ht="12.75">
      <c r="B428" s="1" t="s">
        <v>527</v>
      </c>
      <c r="C428" s="7">
        <f t="shared" si="10"/>
        <v>98041.56999999998</v>
      </c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>
        <v>98041.56999999998</v>
      </c>
      <c r="CS428" s="8"/>
      <c r="CT428" s="8"/>
      <c r="CU428" s="8"/>
      <c r="CV428" s="8"/>
      <c r="CW428" s="8"/>
      <c r="CX428" s="8"/>
      <c r="CY428" s="8"/>
      <c r="CZ428" s="8"/>
      <c r="DA428" s="8"/>
      <c r="DB428" s="8"/>
    </row>
    <row r="429" spans="2:106" ht="12.75">
      <c r="B429" s="1" t="s">
        <v>547</v>
      </c>
      <c r="C429" s="7">
        <f t="shared" si="10"/>
        <v>14591.2</v>
      </c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>
        <v>14591.2</v>
      </c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</row>
    <row r="430" spans="2:106" ht="12.75">
      <c r="B430" s="1" t="s">
        <v>439</v>
      </c>
      <c r="C430" s="7">
        <f t="shared" si="10"/>
        <v>14693.610000000002</v>
      </c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>
        <v>14693.610000000002</v>
      </c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</row>
    <row r="431" spans="2:106" ht="12.75">
      <c r="B431" s="1" t="s">
        <v>548</v>
      </c>
      <c r="C431" s="7">
        <f t="shared" si="10"/>
        <v>8727.02</v>
      </c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>
        <v>7020</v>
      </c>
      <c r="AS431" s="8">
        <v>1707.02</v>
      </c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</row>
    <row r="432" spans="2:106" ht="12.75">
      <c r="B432" s="1" t="s">
        <v>105</v>
      </c>
      <c r="C432" s="7">
        <f t="shared" si="10"/>
        <v>2074</v>
      </c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>
        <v>2074</v>
      </c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</row>
    <row r="433" spans="2:106" ht="12.75">
      <c r="B433" s="1" t="s">
        <v>552</v>
      </c>
      <c r="C433" s="7">
        <f t="shared" si="10"/>
        <v>366.90999999999997</v>
      </c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>
        <v>354.2</v>
      </c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>
        <v>12.71</v>
      </c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</row>
    <row r="434" spans="2:106" ht="12.75">
      <c r="B434" s="1" t="s">
        <v>407</v>
      </c>
      <c r="C434" s="7">
        <f t="shared" si="10"/>
        <v>176828.5899999999</v>
      </c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>
        <v>175968.4999999999</v>
      </c>
      <c r="V434" s="8">
        <v>3.74</v>
      </c>
      <c r="W434" s="8"/>
      <c r="X434" s="8"/>
      <c r="Y434" s="8"/>
      <c r="Z434" s="8"/>
      <c r="AA434" s="8"/>
      <c r="AB434" s="8"/>
      <c r="AC434" s="8"/>
      <c r="AD434" s="8"/>
      <c r="AE434" s="8">
        <v>506</v>
      </c>
      <c r="AF434" s="8"/>
      <c r="AG434" s="8"/>
      <c r="AH434" s="8"/>
      <c r="AI434" s="8">
        <v>350.35</v>
      </c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</row>
    <row r="435" spans="2:106" ht="12.75">
      <c r="B435" s="1" t="s">
        <v>565</v>
      </c>
      <c r="C435" s="7">
        <f t="shared" si="10"/>
        <v>10815.65</v>
      </c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>
        <v>10815.65</v>
      </c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</row>
    <row r="436" spans="2:106" ht="12.75">
      <c r="B436" s="1" t="s">
        <v>0</v>
      </c>
      <c r="C436" s="7">
        <f t="shared" si="10"/>
        <v>168103.13</v>
      </c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>
        <v>168103.13</v>
      </c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</row>
    <row r="437" spans="2:106" ht="12.75">
      <c r="B437" s="1" t="s">
        <v>515</v>
      </c>
      <c r="C437" s="7">
        <f t="shared" si="10"/>
        <v>918.05</v>
      </c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>
        <v>918.05</v>
      </c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</row>
    <row r="438" spans="2:106" ht="12.75">
      <c r="B438" s="1" t="s">
        <v>138</v>
      </c>
      <c r="C438" s="7">
        <f t="shared" si="10"/>
        <v>1426.18</v>
      </c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>
        <v>1426.18</v>
      </c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</row>
    <row r="439" spans="2:106" ht="12.75">
      <c r="B439" s="1" t="s">
        <v>425</v>
      </c>
      <c r="C439" s="7">
        <f t="shared" si="10"/>
        <v>28142.380000000005</v>
      </c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>
        <v>23507.890000000003</v>
      </c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>
        <v>4634.49</v>
      </c>
      <c r="CS439" s="8"/>
      <c r="CT439" s="8"/>
      <c r="CU439" s="8"/>
      <c r="CV439" s="8"/>
      <c r="CW439" s="8"/>
      <c r="CX439" s="8"/>
      <c r="CY439" s="8"/>
      <c r="CZ439" s="8"/>
      <c r="DA439" s="8"/>
      <c r="DB439" s="8"/>
    </row>
    <row r="440" spans="2:106" ht="12.75">
      <c r="B440" s="1" t="s">
        <v>470</v>
      </c>
      <c r="C440" s="7">
        <f t="shared" si="10"/>
        <v>75823.28</v>
      </c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>
        <v>75823.28</v>
      </c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</row>
    <row r="441" spans="2:106" ht="12.75">
      <c r="B441" s="1" t="s">
        <v>64</v>
      </c>
      <c r="C441" s="7">
        <f t="shared" si="10"/>
        <v>462356.74999999953</v>
      </c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>
        <v>408924.82999999955</v>
      </c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>
        <v>20206.41</v>
      </c>
      <c r="CW441" s="8"/>
      <c r="CX441" s="8"/>
      <c r="CY441" s="8">
        <v>33225.51</v>
      </c>
      <c r="CZ441" s="8"/>
      <c r="DA441" s="8"/>
      <c r="DB441" s="8"/>
    </row>
    <row r="442" spans="2:106" ht="12.75">
      <c r="B442" s="1" t="s">
        <v>613</v>
      </c>
      <c r="C442" s="7">
        <f t="shared" si="10"/>
        <v>15236.58</v>
      </c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>
        <v>15236.58</v>
      </c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</row>
    <row r="443" spans="2:106" ht="12.75">
      <c r="B443" s="1" t="s">
        <v>40</v>
      </c>
      <c r="C443" s="7">
        <f t="shared" si="10"/>
        <v>729.56</v>
      </c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>
        <v>729.56</v>
      </c>
      <c r="CW443" s="8"/>
      <c r="CX443" s="8"/>
      <c r="CY443" s="8"/>
      <c r="CZ443" s="8"/>
      <c r="DA443" s="8"/>
      <c r="DB443" s="8"/>
    </row>
    <row r="444" spans="2:106" ht="12.75">
      <c r="B444" s="1" t="s">
        <v>615</v>
      </c>
      <c r="C444" s="7">
        <f t="shared" si="10"/>
        <v>610</v>
      </c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>
        <v>610</v>
      </c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</row>
    <row r="445" spans="2:106" ht="12.75">
      <c r="B445" s="1" t="s">
        <v>474</v>
      </c>
      <c r="C445" s="7">
        <f t="shared" si="10"/>
        <v>42789.060000000005</v>
      </c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>
        <v>42789.060000000005</v>
      </c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</row>
    <row r="446" spans="2:106" ht="12.75">
      <c r="B446" s="1" t="s">
        <v>486</v>
      </c>
      <c r="C446" s="7">
        <f t="shared" si="10"/>
        <v>3033.55</v>
      </c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>
        <v>3033.55</v>
      </c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</row>
    <row r="447" spans="2:106" ht="12.75">
      <c r="B447" s="1" t="s">
        <v>416</v>
      </c>
      <c r="C447" s="7">
        <f t="shared" si="10"/>
        <v>28548</v>
      </c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>
        <v>28548</v>
      </c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</row>
    <row r="448" spans="2:106" ht="12.75">
      <c r="B448" s="1" t="s">
        <v>494</v>
      </c>
      <c r="C448" s="7">
        <f t="shared" si="10"/>
        <v>824512.64</v>
      </c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>
        <v>824512.64</v>
      </c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</row>
    <row r="449" spans="2:106" ht="12.75">
      <c r="B449" s="1" t="s">
        <v>190</v>
      </c>
      <c r="C449" s="7">
        <f t="shared" si="10"/>
        <v>162728.45999999996</v>
      </c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>
        <v>162728.45999999996</v>
      </c>
      <c r="CT449" s="8"/>
      <c r="CU449" s="8"/>
      <c r="CV449" s="8"/>
      <c r="CW449" s="8"/>
      <c r="CX449" s="8"/>
      <c r="CY449" s="8"/>
      <c r="CZ449" s="8"/>
      <c r="DA449" s="8"/>
      <c r="DB449" s="8"/>
    </row>
    <row r="450" spans="2:106" ht="12.75">
      <c r="B450" s="1" t="s">
        <v>420</v>
      </c>
      <c r="C450" s="7">
        <f t="shared" si="10"/>
        <v>20030.78</v>
      </c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>
        <v>20030.78</v>
      </c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</row>
    <row r="451" spans="2:106" ht="12.75">
      <c r="B451" s="1" t="s">
        <v>410</v>
      </c>
      <c r="C451" s="7">
        <f t="shared" si="10"/>
        <v>14091</v>
      </c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>
        <v>14091</v>
      </c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</row>
    <row r="452" spans="2:106" ht="12.75">
      <c r="B452" s="1" t="s">
        <v>218</v>
      </c>
      <c r="C452" s="7">
        <f aca="true" t="shared" si="11" ref="C452:C515">SUM(D452:DB452)</f>
        <v>40848.770000000004</v>
      </c>
      <c r="D452" s="8"/>
      <c r="E452" s="8"/>
      <c r="F452" s="8">
        <v>40571.100000000006</v>
      </c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>
        <v>277.67</v>
      </c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</row>
    <row r="453" spans="2:106" ht="12.75">
      <c r="B453" s="1" t="s">
        <v>395</v>
      </c>
      <c r="C453" s="7">
        <f t="shared" si="11"/>
        <v>658601.16</v>
      </c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>
        <v>658601.16</v>
      </c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</row>
    <row r="454" spans="2:106" ht="12.75">
      <c r="B454" s="1" t="s">
        <v>332</v>
      </c>
      <c r="C454" s="7">
        <f t="shared" si="11"/>
        <v>615906.49</v>
      </c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>
        <v>6929.6</v>
      </c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>
        <v>458955.08999999997</v>
      </c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>
        <v>87077.49</v>
      </c>
      <c r="CO454" s="8"/>
      <c r="CP454" s="8"/>
      <c r="CQ454" s="8"/>
      <c r="CR454" s="8">
        <v>62944.310000000005</v>
      </c>
      <c r="CS454" s="8"/>
      <c r="CT454" s="8"/>
      <c r="CU454" s="8"/>
      <c r="CV454" s="8"/>
      <c r="CW454" s="8"/>
      <c r="CX454" s="8"/>
      <c r="CY454" s="8"/>
      <c r="CZ454" s="8"/>
      <c r="DA454" s="8"/>
      <c r="DB454" s="8"/>
    </row>
    <row r="455" spans="2:106" ht="12.75">
      <c r="B455" s="1" t="s">
        <v>141</v>
      </c>
      <c r="C455" s="7">
        <f t="shared" si="11"/>
        <v>31485.760000000002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>
        <v>31485.760000000002</v>
      </c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</row>
    <row r="456" spans="2:106" ht="12.75">
      <c r="B456" s="1" t="s">
        <v>620</v>
      </c>
      <c r="C456" s="7">
        <f t="shared" si="11"/>
        <v>410.74</v>
      </c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>
        <v>410.74</v>
      </c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</row>
    <row r="457" spans="2:106" ht="12.75">
      <c r="B457" s="1" t="s">
        <v>179</v>
      </c>
      <c r="C457" s="7">
        <f t="shared" si="11"/>
        <v>2996.9900000000002</v>
      </c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>
        <v>2996.9900000000002</v>
      </c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</row>
    <row r="458" spans="2:106" ht="12.75">
      <c r="B458" s="1" t="s">
        <v>564</v>
      </c>
      <c r="C458" s="7">
        <f t="shared" si="11"/>
        <v>1301.57</v>
      </c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>
        <v>1301.57</v>
      </c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</row>
    <row r="459" spans="2:106" ht="12.75">
      <c r="B459" s="1" t="s">
        <v>227</v>
      </c>
      <c r="C459" s="7">
        <f t="shared" si="11"/>
        <v>35726.48</v>
      </c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>
        <v>35726.48</v>
      </c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</row>
    <row r="460" spans="2:106" ht="12.75">
      <c r="B460" s="1" t="s">
        <v>127</v>
      </c>
      <c r="C460" s="7">
        <f t="shared" si="11"/>
        <v>9999.99</v>
      </c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>
        <v>9999.99</v>
      </c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</row>
    <row r="461" spans="2:106" ht="12.75">
      <c r="B461" s="1" t="s">
        <v>324</v>
      </c>
      <c r="C461" s="7">
        <f t="shared" si="11"/>
        <v>95000.25</v>
      </c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>
        <v>2772</v>
      </c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>
        <v>5471.129999999999</v>
      </c>
      <c r="AS461" s="8">
        <v>57880.06</v>
      </c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>
        <v>26846.98</v>
      </c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>
        <v>2030.08</v>
      </c>
      <c r="CS461" s="8"/>
      <c r="CT461" s="8"/>
      <c r="CU461" s="8"/>
      <c r="CV461" s="8"/>
      <c r="CW461" s="8"/>
      <c r="CX461" s="8"/>
      <c r="CY461" s="8"/>
      <c r="CZ461" s="8"/>
      <c r="DA461" s="8"/>
      <c r="DB461" s="8"/>
    </row>
    <row r="462" spans="2:106" ht="12.75">
      <c r="B462" s="1" t="s">
        <v>436</v>
      </c>
      <c r="C462" s="7">
        <f t="shared" si="11"/>
        <v>34338.799999999996</v>
      </c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>
        <v>34338.799999999996</v>
      </c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</row>
    <row r="463" spans="2:106" ht="12.75">
      <c r="B463" s="1" t="s">
        <v>423</v>
      </c>
      <c r="C463" s="7">
        <f t="shared" si="11"/>
        <v>895627.21</v>
      </c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>
        <v>895627.21</v>
      </c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</row>
    <row r="464" spans="2:106" ht="12.75">
      <c r="B464" s="1" t="s">
        <v>458</v>
      </c>
      <c r="C464" s="7">
        <f t="shared" si="11"/>
        <v>11869.91</v>
      </c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>
        <v>11869.91</v>
      </c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</row>
    <row r="465" spans="2:106" ht="12.75">
      <c r="B465" s="1" t="s">
        <v>54</v>
      </c>
      <c r="C465" s="7">
        <f t="shared" si="11"/>
        <v>75901.42</v>
      </c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>
        <v>75901.42</v>
      </c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</row>
    <row r="466" spans="2:106" ht="12.75">
      <c r="B466" s="1" t="s">
        <v>461</v>
      </c>
      <c r="C466" s="7">
        <f t="shared" si="11"/>
        <v>9348.25</v>
      </c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>
        <v>9348.25</v>
      </c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</row>
    <row r="467" spans="2:106" ht="12.75">
      <c r="B467" s="1" t="s">
        <v>161</v>
      </c>
      <c r="C467" s="7">
        <f t="shared" si="11"/>
        <v>950</v>
      </c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>
        <v>950</v>
      </c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</row>
    <row r="468" spans="2:106" ht="12.75">
      <c r="B468" s="1" t="s">
        <v>119</v>
      </c>
      <c r="C468" s="7">
        <f t="shared" si="11"/>
        <v>45000</v>
      </c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>
        <v>45000</v>
      </c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</row>
    <row r="469" spans="2:106" ht="12.75">
      <c r="B469" s="1" t="s">
        <v>149</v>
      </c>
      <c r="C469" s="7">
        <f t="shared" si="11"/>
        <v>17895.55</v>
      </c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>
        <v>17895.55</v>
      </c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</row>
    <row r="470" spans="2:106" ht="12.75">
      <c r="B470" s="1" t="s">
        <v>58</v>
      </c>
      <c r="C470" s="7">
        <f t="shared" si="11"/>
        <v>142079.84</v>
      </c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>
        <v>17724.45</v>
      </c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>
        <v>110752.09</v>
      </c>
      <c r="CW470" s="8">
        <v>13603.3</v>
      </c>
      <c r="CX470" s="8"/>
      <c r="CY470" s="8"/>
      <c r="CZ470" s="8"/>
      <c r="DA470" s="8"/>
      <c r="DB470" s="8"/>
    </row>
    <row r="471" spans="2:106" ht="12.75">
      <c r="B471" s="1" t="s">
        <v>394</v>
      </c>
      <c r="C471" s="7">
        <f t="shared" si="11"/>
        <v>17019.95</v>
      </c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>
        <v>16059.2</v>
      </c>
      <c r="AT471" s="8"/>
      <c r="AU471" s="8">
        <v>960.75</v>
      </c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</row>
    <row r="472" spans="2:106" ht="12.75">
      <c r="B472" s="1" t="s">
        <v>603</v>
      </c>
      <c r="C472" s="7">
        <f t="shared" si="11"/>
        <v>341.91999999999996</v>
      </c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>
        <v>341.91999999999996</v>
      </c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</row>
    <row r="473" spans="2:106" ht="12.75">
      <c r="B473" s="1" t="s">
        <v>563</v>
      </c>
      <c r="C473" s="7">
        <f t="shared" si="11"/>
        <v>241815.56</v>
      </c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>
        <v>207494.56</v>
      </c>
      <c r="AS473" s="8">
        <v>1769</v>
      </c>
      <c r="AT473" s="8"/>
      <c r="AU473" s="8"/>
      <c r="AV473" s="8">
        <v>32552</v>
      </c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</row>
    <row r="474" spans="2:106" ht="12.75">
      <c r="B474" s="1" t="s">
        <v>207</v>
      </c>
      <c r="C474" s="7">
        <f t="shared" si="11"/>
        <v>3806.4</v>
      </c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>
        <v>3806.4</v>
      </c>
      <c r="CW474" s="8"/>
      <c r="CX474" s="8"/>
      <c r="CY474" s="8"/>
      <c r="CZ474" s="8"/>
      <c r="DA474" s="8"/>
      <c r="DB474" s="8"/>
    </row>
    <row r="475" spans="2:106" ht="12.75">
      <c r="B475" s="1" t="s">
        <v>559</v>
      </c>
      <c r="C475" s="7">
        <f t="shared" si="11"/>
        <v>1295.64</v>
      </c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>
        <v>1295.64</v>
      </c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</row>
    <row r="476" spans="2:106" ht="12.75">
      <c r="B476" s="1" t="s">
        <v>553</v>
      </c>
      <c r="C476" s="7">
        <f t="shared" si="11"/>
        <v>1780634.79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>
        <v>1780634.79</v>
      </c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</row>
    <row r="477" spans="2:106" ht="12.75">
      <c r="B477" s="1" t="s">
        <v>92</v>
      </c>
      <c r="C477" s="7">
        <f t="shared" si="11"/>
        <v>15460.329999999998</v>
      </c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>
        <v>15460.329999999998</v>
      </c>
      <c r="CW477" s="8"/>
      <c r="CX477" s="8"/>
      <c r="CY477" s="8"/>
      <c r="CZ477" s="8"/>
      <c r="DA477" s="8"/>
      <c r="DB477" s="8"/>
    </row>
    <row r="478" spans="2:106" ht="12.75">
      <c r="B478" s="1" t="s">
        <v>409</v>
      </c>
      <c r="C478" s="7">
        <f t="shared" si="11"/>
        <v>196944.72000000006</v>
      </c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>
        <v>179016.82000000007</v>
      </c>
      <c r="AS478" s="8">
        <v>17927.899999999994</v>
      </c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</row>
    <row r="479" spans="2:106" ht="12.75">
      <c r="B479" s="1" t="s">
        <v>66</v>
      </c>
      <c r="C479" s="7">
        <f t="shared" si="11"/>
        <v>133827.13</v>
      </c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>
        <v>1772.83</v>
      </c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>
        <v>25067.56</v>
      </c>
      <c r="CW479" s="8">
        <v>81939.16</v>
      </c>
      <c r="CX479" s="8"/>
      <c r="CY479" s="8"/>
      <c r="CZ479" s="8"/>
      <c r="DA479" s="8"/>
      <c r="DB479" s="8">
        <v>25047.579999999998</v>
      </c>
    </row>
    <row r="480" spans="2:106" ht="12.75">
      <c r="B480" s="1" t="s">
        <v>95</v>
      </c>
      <c r="C480" s="7">
        <f t="shared" si="11"/>
        <v>17963.24</v>
      </c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>
        <v>17963.24</v>
      </c>
      <c r="CW480" s="8"/>
      <c r="CX480" s="8"/>
      <c r="CY480" s="8"/>
      <c r="CZ480" s="8"/>
      <c r="DA480" s="8"/>
      <c r="DB480" s="8"/>
    </row>
    <row r="481" spans="2:106" ht="12.75">
      <c r="B481" s="1" t="s">
        <v>118</v>
      </c>
      <c r="C481" s="7">
        <f t="shared" si="11"/>
        <v>33671.17</v>
      </c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>
        <v>21363.809999999998</v>
      </c>
      <c r="CW481" s="8">
        <v>12307.36</v>
      </c>
      <c r="CX481" s="8"/>
      <c r="CY481" s="8"/>
      <c r="CZ481" s="8"/>
      <c r="DA481" s="8"/>
      <c r="DB481" s="8"/>
    </row>
    <row r="482" spans="2:106" ht="12.75">
      <c r="B482" s="1" t="s">
        <v>82</v>
      </c>
      <c r="C482" s="7">
        <f t="shared" si="11"/>
        <v>11701.82</v>
      </c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>
        <v>2462.26</v>
      </c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>
        <v>9239.56</v>
      </c>
      <c r="CW482" s="8"/>
      <c r="CX482" s="8"/>
      <c r="CY482" s="8"/>
      <c r="CZ482" s="8"/>
      <c r="DA482" s="8"/>
      <c r="DB482" s="8"/>
    </row>
    <row r="483" spans="2:106" ht="12.75">
      <c r="B483" s="1" t="s">
        <v>102</v>
      </c>
      <c r="C483" s="7">
        <f t="shared" si="11"/>
        <v>13766.48</v>
      </c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>
        <v>13766.48</v>
      </c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</row>
    <row r="484" spans="2:106" ht="12.75">
      <c r="B484" s="1" t="s">
        <v>361</v>
      </c>
      <c r="C484" s="7">
        <f t="shared" si="11"/>
        <v>5148</v>
      </c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>
        <v>5148</v>
      </c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</row>
    <row r="485" spans="2:106" ht="12.75">
      <c r="B485" s="1" t="s">
        <v>631</v>
      </c>
      <c r="C485" s="7">
        <f t="shared" si="11"/>
        <v>3044.62</v>
      </c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>
        <v>3044.62</v>
      </c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</row>
    <row r="486" spans="2:106" ht="12.75">
      <c r="B486" s="1" t="s">
        <v>431</v>
      </c>
      <c r="C486" s="7">
        <f t="shared" si="11"/>
        <v>18436.280000000006</v>
      </c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>
        <v>18436.280000000006</v>
      </c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</row>
    <row r="487" spans="2:106" ht="12.75">
      <c r="B487" s="1" t="s">
        <v>238</v>
      </c>
      <c r="C487" s="7">
        <f t="shared" si="11"/>
        <v>5216.18</v>
      </c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>
        <v>5216.18</v>
      </c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</row>
    <row r="488" spans="2:106" ht="12.75">
      <c r="B488" s="1" t="s">
        <v>366</v>
      </c>
      <c r="C488" s="7">
        <f t="shared" si="11"/>
        <v>251620.74</v>
      </c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>
        <v>226403.1</v>
      </c>
      <c r="V488" s="8"/>
      <c r="W488" s="8"/>
      <c r="X488" s="8"/>
      <c r="Y488" s="8"/>
      <c r="Z488" s="8"/>
      <c r="AA488" s="8"/>
      <c r="AB488" s="8">
        <v>25217.64</v>
      </c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</row>
    <row r="489" spans="2:106" ht="12.75">
      <c r="B489" s="1" t="s">
        <v>89</v>
      </c>
      <c r="C489" s="7">
        <f t="shared" si="11"/>
        <v>1176</v>
      </c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>
        <v>1176</v>
      </c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</row>
    <row r="490" spans="2:106" ht="12.75">
      <c r="B490" s="1" t="s">
        <v>561</v>
      </c>
      <c r="C490" s="7">
        <f t="shared" si="11"/>
        <v>1274.78</v>
      </c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>
        <v>1227.94</v>
      </c>
      <c r="AT490" s="8"/>
      <c r="AU490" s="8"/>
      <c r="AV490" s="8"/>
      <c r="AW490" s="8"/>
      <c r="AX490" s="8">
        <v>46.84</v>
      </c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</row>
    <row r="491" spans="2:106" ht="12.75">
      <c r="B491" s="1" t="s">
        <v>560</v>
      </c>
      <c r="C491" s="7">
        <f t="shared" si="11"/>
        <v>84239.21</v>
      </c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>
        <v>73304.38</v>
      </c>
      <c r="BU491" s="8"/>
      <c r="BV491" s="8"/>
      <c r="BW491" s="8"/>
      <c r="BX491" s="8">
        <v>10934.83</v>
      </c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</row>
    <row r="492" spans="2:106" ht="12.75">
      <c r="B492" s="1" t="s">
        <v>224</v>
      </c>
      <c r="C492" s="7">
        <f t="shared" si="11"/>
        <v>24146.73</v>
      </c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>
        <v>24146.73</v>
      </c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</row>
    <row r="493" spans="2:106" ht="12.75">
      <c r="B493" s="1" t="s">
        <v>434</v>
      </c>
      <c r="C493" s="7">
        <f t="shared" si="11"/>
        <v>10796.52</v>
      </c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>
        <v>10796.52</v>
      </c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</row>
    <row r="494" spans="2:106" ht="12.75">
      <c r="B494" s="1" t="s">
        <v>164</v>
      </c>
      <c r="C494" s="7">
        <f t="shared" si="11"/>
        <v>6489.599999999999</v>
      </c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>
        <v>6489.599999999999</v>
      </c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</row>
    <row r="495" spans="2:106" ht="12.75">
      <c r="B495" s="1" t="s">
        <v>609</v>
      </c>
      <c r="C495" s="7">
        <f t="shared" si="11"/>
        <v>728</v>
      </c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>
        <v>728</v>
      </c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</row>
    <row r="496" spans="2:106" ht="12.75">
      <c r="B496" s="1" t="s">
        <v>583</v>
      </c>
      <c r="C496" s="7">
        <f t="shared" si="11"/>
        <v>311289.47</v>
      </c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>
        <v>2440</v>
      </c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>
        <v>308849.47</v>
      </c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</row>
    <row r="497" spans="2:106" ht="12.75">
      <c r="B497" s="1" t="s">
        <v>183</v>
      </c>
      <c r="C497" s="7">
        <f t="shared" si="11"/>
        <v>1150240.3</v>
      </c>
      <c r="D497" s="8"/>
      <c r="E497" s="8">
        <v>22310.63</v>
      </c>
      <c r="F497" s="8"/>
      <c r="G497" s="8"/>
      <c r="H497" s="8"/>
      <c r="I497" s="8"/>
      <c r="J497" s="8"/>
      <c r="K497" s="8"/>
      <c r="L497" s="8"/>
      <c r="M497" s="8"/>
      <c r="N497" s="8"/>
      <c r="O497" s="8">
        <v>173812.5</v>
      </c>
      <c r="P497" s="8">
        <v>4714.37</v>
      </c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>
        <v>47737.99000000002</v>
      </c>
      <c r="CB497" s="8"/>
      <c r="CC497" s="8"/>
      <c r="CD497" s="8"/>
      <c r="CE497" s="8"/>
      <c r="CF497" s="8"/>
      <c r="CG497" s="8"/>
      <c r="CH497" s="8">
        <v>793402.01</v>
      </c>
      <c r="CI497" s="8"/>
      <c r="CJ497" s="8"/>
      <c r="CK497" s="8"/>
      <c r="CL497" s="8"/>
      <c r="CM497" s="8"/>
      <c r="CN497" s="8">
        <v>108262.8</v>
      </c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</row>
    <row r="498" spans="2:106" ht="12.75">
      <c r="B498" s="1" t="s">
        <v>508</v>
      </c>
      <c r="C498" s="7">
        <f t="shared" si="11"/>
        <v>150709.50999999992</v>
      </c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>
        <v>150709.50999999992</v>
      </c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</row>
    <row r="499" spans="2:106" ht="12.75">
      <c r="B499" s="1" t="s">
        <v>50</v>
      </c>
      <c r="C499" s="7">
        <f t="shared" si="11"/>
        <v>38.989999999999995</v>
      </c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>
        <v>38.989999999999995</v>
      </c>
      <c r="CY499" s="8"/>
      <c r="CZ499" s="8"/>
      <c r="DA499" s="8"/>
      <c r="DB499" s="8"/>
    </row>
    <row r="500" spans="2:106" ht="12.75">
      <c r="B500" s="1" t="s">
        <v>122</v>
      </c>
      <c r="C500" s="7">
        <f t="shared" si="11"/>
        <v>4829.33</v>
      </c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>
        <v>4829.33</v>
      </c>
      <c r="CY500" s="8"/>
      <c r="CZ500" s="8"/>
      <c r="DA500" s="8"/>
      <c r="DB500" s="8"/>
    </row>
    <row r="501" spans="2:106" ht="12.75">
      <c r="B501" s="1" t="s">
        <v>99</v>
      </c>
      <c r="C501" s="7">
        <f t="shared" si="11"/>
        <v>2335.9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>
        <v>2335.9</v>
      </c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</row>
    <row r="502" spans="2:106" ht="12.75">
      <c r="B502" s="1" t="s">
        <v>168</v>
      </c>
      <c r="C502" s="7">
        <f t="shared" si="11"/>
        <v>3528.84</v>
      </c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>
        <v>3528.84</v>
      </c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</row>
    <row r="503" spans="2:106" ht="12.75">
      <c r="B503" s="1" t="s">
        <v>202</v>
      </c>
      <c r="C503" s="7">
        <f t="shared" si="11"/>
        <v>36498.520000000004</v>
      </c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>
        <v>36498.520000000004</v>
      </c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</row>
    <row r="504" spans="2:106" ht="12.75">
      <c r="B504" s="1" t="s">
        <v>348</v>
      </c>
      <c r="C504" s="7">
        <f t="shared" si="11"/>
        <v>54231.200000000004</v>
      </c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>
        <v>54231.200000000004</v>
      </c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</row>
    <row r="505" spans="2:106" ht="12.75">
      <c r="B505" s="1" t="s">
        <v>392</v>
      </c>
      <c r="C505" s="7">
        <f t="shared" si="11"/>
        <v>9265.3</v>
      </c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>
        <v>9265.3</v>
      </c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</row>
    <row r="506" spans="2:106" ht="12.75">
      <c r="B506" s="1" t="s">
        <v>467</v>
      </c>
      <c r="C506" s="7">
        <f t="shared" si="11"/>
        <v>2906.81</v>
      </c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>
        <v>2906.81</v>
      </c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</row>
    <row r="507" spans="2:106" ht="12.75">
      <c r="B507" s="1" t="s">
        <v>198</v>
      </c>
      <c r="C507" s="7">
        <f t="shared" si="11"/>
        <v>99736</v>
      </c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>
        <v>99736</v>
      </c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</row>
    <row r="508" spans="2:106" ht="12.75">
      <c r="B508" s="1" t="s">
        <v>477</v>
      </c>
      <c r="C508" s="7">
        <f t="shared" si="11"/>
        <v>24344.5</v>
      </c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>
        <v>22702.97</v>
      </c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>
        <v>1641.5300000000002</v>
      </c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</row>
    <row r="509" spans="2:106" ht="12.75">
      <c r="B509" s="1" t="s">
        <v>34</v>
      </c>
      <c r="C509" s="7">
        <f t="shared" si="11"/>
        <v>10248</v>
      </c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>
        <v>10248</v>
      </c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</row>
    <row r="510" spans="2:106" ht="12.75">
      <c r="B510" s="1" t="s">
        <v>126</v>
      </c>
      <c r="C510" s="7">
        <f t="shared" si="11"/>
        <v>50117.6</v>
      </c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>
        <v>50117.6</v>
      </c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</row>
    <row r="511" spans="2:106" ht="12.75">
      <c r="B511" s="1" t="s">
        <v>575</v>
      </c>
      <c r="C511" s="7">
        <f t="shared" si="11"/>
        <v>308.9</v>
      </c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>
        <v>308.9</v>
      </c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</row>
    <row r="512" spans="2:106" ht="12.75">
      <c r="B512" s="1" t="s">
        <v>558</v>
      </c>
      <c r="C512" s="7">
        <f t="shared" si="11"/>
        <v>60224.2</v>
      </c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>
        <v>1300</v>
      </c>
      <c r="AS512" s="8">
        <v>58924.2</v>
      </c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</row>
    <row r="513" spans="2:106" ht="12.75">
      <c r="B513" s="1" t="s">
        <v>331</v>
      </c>
      <c r="C513" s="7">
        <f t="shared" si="11"/>
        <v>33262.09000000001</v>
      </c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>
        <v>33262.09000000001</v>
      </c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</row>
    <row r="514" spans="2:106" ht="12.75">
      <c r="B514" s="1" t="s">
        <v>516</v>
      </c>
      <c r="C514" s="7">
        <f t="shared" si="11"/>
        <v>60024</v>
      </c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>
        <v>60024</v>
      </c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</row>
    <row r="515" spans="2:106" ht="12.75">
      <c r="B515" s="1" t="s">
        <v>94</v>
      </c>
      <c r="C515" s="7">
        <f t="shared" si="11"/>
        <v>28685.69</v>
      </c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>
        <v>28685.69</v>
      </c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</row>
    <row r="516" spans="2:106" ht="12.75">
      <c r="B516" s="1" t="s">
        <v>570</v>
      </c>
      <c r="C516" s="7">
        <f>SUM(D516:DB516)</f>
        <v>5246</v>
      </c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>
        <v>5246</v>
      </c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</row>
    <row r="517" spans="2:106" ht="12.75">
      <c r="B517" s="1" t="s">
        <v>376</v>
      </c>
      <c r="C517" s="7">
        <f>SUM(D517:DB517)</f>
        <v>39749.56</v>
      </c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>
        <v>38598.86</v>
      </c>
      <c r="AS517" s="8">
        <v>1150.7</v>
      </c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</row>
    <row r="518" spans="2:106" ht="12.75">
      <c r="B518" s="1" t="s">
        <v>538</v>
      </c>
      <c r="C518" s="7">
        <f>SUM(D518:DB518)</f>
        <v>13233.990000000002</v>
      </c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>
        <v>13233.990000000002</v>
      </c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</row>
    <row r="519" spans="2:106" ht="12.75">
      <c r="B519" s="1" t="s">
        <v>497</v>
      </c>
      <c r="C519" s="7">
        <f>SUM(D519:DB519)</f>
        <v>38280.31</v>
      </c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>
        <v>527.04</v>
      </c>
      <c r="AT519" s="8"/>
      <c r="AU519" s="8"/>
      <c r="AV519" s="8"/>
      <c r="AW519" s="8"/>
      <c r="AX519" s="8">
        <v>33307.83</v>
      </c>
      <c r="AY519" s="8"/>
      <c r="AZ519" s="8">
        <v>697.6000000000001</v>
      </c>
      <c r="BA519" s="8"/>
      <c r="BB519" s="8"/>
      <c r="BC519" s="8"/>
      <c r="BD519" s="8"/>
      <c r="BE519" s="8">
        <v>3747.8399999999997</v>
      </c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</row>
    <row r="520" spans="2:106" ht="12.75">
      <c r="B520" s="1" t="s">
        <v>146</v>
      </c>
      <c r="C520" s="7">
        <f>SUM(D520:DB520)</f>
        <v>2732.3900000000003</v>
      </c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>
        <v>2732.3900000000003</v>
      </c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</row>
    <row r="521" spans="2:106" ht="12.75">
      <c r="B521" s="1" t="s">
        <v>413</v>
      </c>
      <c r="C521" s="7">
        <f>SUM(D521:DB521)</f>
        <v>14777.980000000001</v>
      </c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>
        <v>14777.980000000001</v>
      </c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</row>
    <row r="522" spans="2:106" ht="12.75">
      <c r="B522" s="1" t="s">
        <v>97</v>
      </c>
      <c r="C522" s="7">
        <f>SUM(D522:DB522)</f>
        <v>1387.48</v>
      </c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>
        <v>1387.48</v>
      </c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</row>
    <row r="523" spans="2:106" ht="12.75">
      <c r="B523" s="1" t="s">
        <v>42</v>
      </c>
      <c r="C523" s="7">
        <f>SUM(D523:DB523)</f>
        <v>3050</v>
      </c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>
        <v>3050</v>
      </c>
      <c r="CT523" s="8"/>
      <c r="CU523" s="8"/>
      <c r="CV523" s="8"/>
      <c r="CW523" s="8"/>
      <c r="CX523" s="8"/>
      <c r="CY523" s="8"/>
      <c r="CZ523" s="8"/>
      <c r="DA523" s="8"/>
      <c r="DB523" s="8"/>
    </row>
    <row r="524" spans="2:106" ht="12.75">
      <c r="B524" s="1" t="s">
        <v>148</v>
      </c>
      <c r="C524" s="7">
        <f>SUM(D524:DB524)</f>
        <v>32616.650000000005</v>
      </c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>
        <v>32616.650000000005</v>
      </c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</row>
    <row r="525" spans="2:106" ht="12.75">
      <c r="B525" s="1" t="s">
        <v>28</v>
      </c>
      <c r="C525" s="7">
        <f>SUM(D525:DB525)</f>
        <v>431.19</v>
      </c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>
        <v>431.19</v>
      </c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</row>
    <row r="526" spans="2:106" ht="12.75">
      <c r="B526" s="1" t="s">
        <v>20</v>
      </c>
      <c r="C526" s="7">
        <f>SUM(D526:DB526)</f>
        <v>4717.76</v>
      </c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>
        <v>4717.76</v>
      </c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</row>
    <row r="527" spans="2:106" ht="12.75">
      <c r="B527" s="1" t="s">
        <v>594</v>
      </c>
      <c r="C527" s="7">
        <f>SUM(D527:DB527)</f>
        <v>696093.55</v>
      </c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>
        <v>696093.55</v>
      </c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</row>
    <row r="528" spans="2:106" ht="12.75">
      <c r="B528" s="1" t="s">
        <v>469</v>
      </c>
      <c r="C528" s="7">
        <f>SUM(D528:DB528)</f>
        <v>35970.47</v>
      </c>
      <c r="D528" s="8"/>
      <c r="E528" s="8"/>
      <c r="F528" s="8"/>
      <c r="G528" s="8"/>
      <c r="H528" s="8">
        <v>16030.8</v>
      </c>
      <c r="I528" s="8"/>
      <c r="J528" s="8">
        <v>764.33</v>
      </c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>
        <v>6334</v>
      </c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>
        <v>12841.340000000004</v>
      </c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</row>
    <row r="529" spans="2:106" ht="12.75">
      <c r="B529" s="1" t="s">
        <v>383</v>
      </c>
      <c r="C529" s="7">
        <f>SUM(D529:DB529)</f>
        <v>170329.04</v>
      </c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>
        <v>132676.6</v>
      </c>
      <c r="AS529" s="8">
        <v>37652.44</v>
      </c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</row>
    <row r="530" spans="2:106" ht="12.75">
      <c r="B530" s="1" t="s">
        <v>186</v>
      </c>
      <c r="C530" s="7">
        <f>SUM(D530:DB530)</f>
        <v>1829.38</v>
      </c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>
        <v>1829.38</v>
      </c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</row>
    <row r="531" spans="2:106" ht="12.75">
      <c r="B531" s="1" t="s">
        <v>602</v>
      </c>
      <c r="C531" s="7">
        <f>SUM(D531:DB531)</f>
        <v>812.51</v>
      </c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>
        <v>812.51</v>
      </c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</row>
    <row r="532" spans="2:106" ht="12.75">
      <c r="B532" s="1" t="s">
        <v>90</v>
      </c>
      <c r="C532" s="7">
        <f>SUM(D532:DB532)</f>
        <v>10920</v>
      </c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>
        <v>10920</v>
      </c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</row>
    <row r="533" spans="2:106" ht="12.75">
      <c r="B533" s="1" t="s">
        <v>579</v>
      </c>
      <c r="C533" s="7">
        <f>SUM(D533:DB533)</f>
        <v>3438</v>
      </c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>
        <v>3438</v>
      </c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</row>
    <row r="534" spans="2:106" ht="12.75">
      <c r="B534" s="1" t="s">
        <v>130</v>
      </c>
      <c r="C534" s="7">
        <f>SUM(D534:DB534)</f>
        <v>21380.26</v>
      </c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>
        <v>2898.7200000000003</v>
      </c>
      <c r="AT534" s="8"/>
      <c r="AU534" s="8"/>
      <c r="AV534" s="8"/>
      <c r="AW534" s="8"/>
      <c r="AX534" s="8">
        <v>106.17</v>
      </c>
      <c r="AY534" s="8">
        <v>2308</v>
      </c>
      <c r="AZ534" s="8">
        <v>6977.87</v>
      </c>
      <c r="BA534" s="8"/>
      <c r="BB534" s="8"/>
      <c r="BC534" s="8"/>
      <c r="BD534" s="8"/>
      <c r="BE534" s="8">
        <v>3198.7200000000003</v>
      </c>
      <c r="BF534" s="8">
        <v>5890.78</v>
      </c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</row>
    <row r="535" spans="2:106" ht="12.75">
      <c r="B535" s="1" t="s">
        <v>196</v>
      </c>
      <c r="C535" s="7">
        <f>SUM(D535:DB535)</f>
        <v>144855.21</v>
      </c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>
        <v>144855.21</v>
      </c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</row>
    <row r="536" spans="2:106" ht="12.75">
      <c r="B536" s="1" t="s">
        <v>462</v>
      </c>
      <c r="C536" s="7">
        <f>SUM(D536:DB536)</f>
        <v>940.78</v>
      </c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>
        <v>940.78</v>
      </c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</row>
    <row r="537" spans="2:106" ht="12.75">
      <c r="B537" s="1" t="s">
        <v>81</v>
      </c>
      <c r="C537" s="7">
        <f>SUM(D537:DB537)</f>
        <v>343.89</v>
      </c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>
        <v>85.22</v>
      </c>
      <c r="CZ537" s="8"/>
      <c r="DA537" s="8"/>
      <c r="DB537" s="8">
        <v>258.67</v>
      </c>
    </row>
    <row r="538" spans="2:106" ht="12.75">
      <c r="B538" s="1" t="s">
        <v>402</v>
      </c>
      <c r="C538" s="7">
        <f>SUM(D538:DB538)</f>
        <v>624663.0700000001</v>
      </c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>
        <v>624663.0700000001</v>
      </c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</row>
    <row r="539" spans="2:106" ht="12.75">
      <c r="B539" s="1" t="s">
        <v>231</v>
      </c>
      <c r="C539" s="8">
        <f>SUM(D539:DB539)</f>
        <v>21719.66</v>
      </c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>
        <v>21719.66</v>
      </c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Massimiani Martina</dc:creator>
  <cp:keywords/>
  <dc:description/>
  <cp:lastModifiedBy>Ferrari Pasquale</cp:lastModifiedBy>
  <dcterms:created xsi:type="dcterms:W3CDTF">2017-09-15T07:47:58Z</dcterms:created>
  <dcterms:modified xsi:type="dcterms:W3CDTF">2017-09-25T08:38:35Z</dcterms:modified>
  <cp:category/>
  <cp:version/>
  <cp:contentType/>
  <cp:contentStatus/>
</cp:coreProperties>
</file>